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цедиња" sheetId="4" r:id="rId1"/>
    <sheet name="ФИЗИЧКИ ЛИЦА" sheetId="6" state="hidden" r:id="rId2"/>
  </sheets>
  <calcPr calcId="124519"/>
</workbook>
</file>

<file path=xl/calcChain.xml><?xml version="1.0" encoding="utf-8"?>
<calcChain xmlns="http://schemas.openxmlformats.org/spreadsheetml/2006/main">
  <c r="L204" i="4"/>
  <c r="L203"/>
  <c r="L202"/>
  <c r="L199"/>
  <c r="L198"/>
  <c r="L197"/>
  <c r="L196"/>
  <c r="L195"/>
  <c r="L194"/>
  <c r="L193"/>
  <c r="L192"/>
  <c r="L191"/>
  <c r="L190"/>
  <c r="L189"/>
  <c r="L188"/>
  <c r="L186"/>
  <c r="L185"/>
  <c r="L184"/>
  <c r="L182"/>
  <c r="L181"/>
  <c r="L180"/>
  <c r="L179"/>
  <c r="L178"/>
  <c r="L177"/>
  <c r="L176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3"/>
  <c r="L12"/>
  <c r="L11"/>
  <c r="L10"/>
  <c r="L9"/>
  <c r="L8"/>
  <c r="L7"/>
  <c r="L6"/>
  <c r="L5"/>
  <c r="L4"/>
  <c r="O5" i="6" l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4"/>
  <c r="M23" l="1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4"/>
  <c r="M32"/>
  <c r="M31"/>
  <c r="M30"/>
  <c r="M29"/>
  <c r="M28"/>
  <c r="M27"/>
  <c r="M26"/>
  <c r="M21"/>
  <c r="M20"/>
  <c r="M19"/>
  <c r="M18"/>
  <c r="M17"/>
  <c r="M16"/>
  <c r="M14"/>
  <c r="M13"/>
  <c r="M12"/>
  <c r="M11"/>
  <c r="M10"/>
  <c r="M9"/>
  <c r="M8"/>
  <c r="M7"/>
  <c r="M6"/>
  <c r="M5"/>
  <c r="M4"/>
  <c r="J111" i="4"/>
</calcChain>
</file>

<file path=xl/sharedStrings.xml><?xml version="1.0" encoding="utf-8"?>
<sst xmlns="http://schemas.openxmlformats.org/spreadsheetml/2006/main" count="595" uniqueCount="460">
  <si>
    <t>#</t>
  </si>
  <si>
    <t>УП број и датум на пријава</t>
  </si>
  <si>
    <t>Назив/име на учесникот на конкурсот</t>
  </si>
  <si>
    <t>Наслов на проектот</t>
  </si>
  <si>
    <t>Побарано  од МК</t>
  </si>
  <si>
    <t>ОПШТИ ПОДАТОЦИ ЗА УЧЕСНИКОТ НА КОНКУРСОТ И ЗА ПРОЕКТОТ</t>
  </si>
  <si>
    <t>БОДИРАЊЕ НА ПРОЕКТИТЕ</t>
  </si>
  <si>
    <t>референтна листа - до 10 бода</t>
  </si>
  <si>
    <t>опис на проектот - до 40 бода</t>
  </si>
  <si>
    <t>план на активности и видливост - до 10 бода</t>
  </si>
  <si>
    <t>проекти од непрофитен карактер - до 10 бода</t>
  </si>
  <si>
    <t>еднакви можности за сите - до 5 бода</t>
  </si>
  <si>
    <t>создавање нови дела - до 5 бода</t>
  </si>
  <si>
    <t>ВКУПНО</t>
  </si>
  <si>
    <t>буџет на проектот - до 30 бода</t>
  </si>
  <si>
    <t>ПРЕДЛОЗИ ВРЗ ОСНОВА НА БОДИРАЊЕ</t>
  </si>
  <si>
    <t>предлог средства</t>
  </si>
  <si>
    <t xml:space="preserve">предлог ставки и/или линии </t>
  </si>
  <si>
    <t>ПРЕГЛЕД НА ПРИЈАВИ ПО КОНКУРС ЗА МУЗИЧКО СЦЕНСКА ДЕЈНОСТ ЗА 2019 ГОДИНА</t>
  </si>
  <si>
    <t>Издавање на цд</t>
  </si>
  <si>
    <t>ЈОУ Дом на култура Иван Мазов-Климе Кавадарци</t>
  </si>
  <si>
    <t>Концерт на Билјана Камчева и Дино Имери</t>
  </si>
  <si>
    <t xml:space="preserve">ОУ Дом на култура -Наум Наумовски Борче </t>
  </si>
  <si>
    <t>Танцувај и ти</t>
  </si>
  <si>
    <t>Група Шербет</t>
  </si>
  <si>
    <t xml:space="preserve">ОУК Дом на млади -Штип </t>
  </si>
  <si>
    <t>Астибо Џез фестивал</t>
  </si>
  <si>
    <t xml:space="preserve">Адис Исмаили </t>
  </si>
  <si>
    <t>Издавање на ЦД  SHKO</t>
  </si>
  <si>
    <t>ЈУ МКЦ-Скопје</t>
  </si>
  <si>
    <t>Годишна работа на Женски Младински Хор при МКЦ Скопје</t>
  </si>
  <si>
    <t>Општина Крушево</t>
  </si>
  <si>
    <t>Крушево Будно</t>
  </si>
  <si>
    <t>Општина Крива Паланка</t>
  </si>
  <si>
    <t>Музички фестивал ЏОЈ ФЕСТ 2019</t>
  </si>
  <si>
    <t>Културно Информативен центар-КИЦ Скопје</t>
  </si>
  <si>
    <t>Концерт на Колос Цури -пијано и Исмет Вејсели тенор</t>
  </si>
  <si>
    <t>Концерт</t>
  </si>
  <si>
    <t>Горан Тодоровски</t>
  </si>
  <si>
    <t>Една по една -двојно музичко цд на Горан Тодоровски по повод 25 години јубилеј</t>
  </si>
  <si>
    <t xml:space="preserve">Филип Стевановски </t>
  </si>
  <si>
    <t>Снимање и издавање на албум на Филип Стевановски бенд Let s GO</t>
  </si>
  <si>
    <t xml:space="preserve">Неформална група Одиссе -носител на проект Зекирја Исмаили </t>
  </si>
  <si>
    <t>Музички опус на Јусуф Гервала-Издавање на цд и промоција на музичкиот опус на Јусуф Гервала</t>
  </si>
  <si>
    <t xml:space="preserve">Агус Шабани </t>
  </si>
  <si>
    <t>Марија Георгиева Димитријевиќ</t>
  </si>
  <si>
    <t>џез албум Jazz SYPPHONY</t>
  </si>
  <si>
    <t>Здружение „Артал “ Тетово</t>
  </si>
  <si>
    <t>Фестивал „Меридианс“</t>
  </si>
  <si>
    <t>Концерт „Класик &amp; рок музик“</t>
  </si>
  <si>
    <t>Инбокс Ентертејнмент</t>
  </si>
  <si>
    <t>„The park“ Festival</t>
  </si>
  <si>
    <t>Факултет за Уметност на Универзитетот во Тетово</t>
  </si>
  <si>
    <t>Годишен концерт на Студентите на Факултетот за Уметност при Универзитет во Тетово</t>
  </si>
  <si>
    <t>Здружение за наука, уметност, култура и спорт Институт за наука, уметност,култура и спорт Куманово</t>
  </si>
  <si>
    <t>JAZZ ФЕСТИВАЛ КУМАНОВО 2019</t>
  </si>
  <si>
    <t>Здружение на граѓани од областа на културата „ПРОМЕДИА“ Битола</t>
  </si>
  <si>
    <t>ДЕТСКИ МУЗИЧКИ ФЕСТИВАЛ „СИ-ДО“ 2019</t>
  </si>
  <si>
    <t>Здружение за уметност, култура и заштита на културно наследство, Ризница</t>
  </si>
  <si>
    <t>Вечерен танц на куклите</t>
  </si>
  <si>
    <t>Здружение „Васил Хаџиманов Јуниор“ Кавадарци</t>
  </si>
  <si>
    <t>„Македонска Рок сцена Концерт на рок групи“</t>
  </si>
  <si>
    <t>„Меѓународен Џез Фестивал-Jazz night Кавадарци 2019“</t>
  </si>
  <si>
    <t>„Евергрин композиции од македонската и светската музичка литература“</t>
  </si>
  <si>
    <t>Култ</t>
  </si>
  <si>
    <t>Фестивал Наш Ден 2019, 6 едиција</t>
  </si>
  <si>
    <t>Културно уметничко здружение Џезинг Арт Тетово</t>
  </si>
  <si>
    <t>JazzFest Tetovo 2019</t>
  </si>
  <si>
    <t>ЕЛС општина Радовиш (Радовиш)</t>
  </si>
  <si>
    <t>1000 години Радовиш</t>
  </si>
  <si>
    <t>ЗГ Здружение на музичко балетски педагози Леге Артис-Гевгелија</t>
  </si>
  <si>
    <t>Опера Орфеј и Евридика</t>
  </si>
  <si>
    <t>В.И-БИБЛО ДООЕЛ Скопје</t>
  </si>
  <si>
    <t>Издавање на ЦД „ Теодорова сабота“</t>
  </si>
  <si>
    <t>КМ Ентертејмент Дооел Скопје</t>
  </si>
  <si>
    <t>Побарај ме (јубилеј -20 години музичка кариера на Ѓорѓи Крстевски)</t>
  </si>
  <si>
    <t>Здружение за негување млади таленти „Ластарчиња“</t>
  </si>
  <si>
    <t>Детски фестивал Ластарчиња</t>
  </si>
  <si>
    <t>Културно уметничко здружение САБИТ ЈУСУФ Гостивар</t>
  </si>
  <si>
    <t>Турски музички фестивал</t>
  </si>
  <si>
    <t>Мјузик Инкубатор</t>
  </si>
  <si>
    <t>KINK, Џијан Емин и Македонска филхармонија</t>
  </si>
  <si>
    <t>Здружение Арсмак-Штип</t>
  </si>
  <si>
    <t>Музички сон-концерт на класична музика</t>
  </si>
  <si>
    <t>Здружение ОП-ЛЕКА</t>
  </si>
  <si>
    <t>Тетово пее-Tetova kendon</t>
  </si>
  <si>
    <t>Зери и Дарданис</t>
  </si>
  <si>
    <t xml:space="preserve">Тетовски Печалбарски Денови </t>
  </si>
  <si>
    <t>Продукција МЕДЕНИЦА Дооел увоз извоз Скопје</t>
  </si>
  <si>
    <t>Мала Италија Патува</t>
  </si>
  <si>
    <t>ЗКС Јохан Штраус Скопје</t>
  </si>
  <si>
    <t xml:space="preserve">Хуманитарен виенски бал </t>
  </si>
  <si>
    <t>Здружение на граѓани Пап продукција-Поточиња Скопје</t>
  </si>
  <si>
    <t>16 издание Детски фестивал ПОТОЧИЊА 2019</t>
  </si>
  <si>
    <t>Сојуз на музички уметници на Македонија СМУМ</t>
  </si>
  <si>
    <t>Циклус концерти во Републиката</t>
  </si>
  <si>
    <t>ЗМП Полихимниа Скопје</t>
  </si>
  <si>
    <t>Меѓународен фестивал ПОЛИХИМНИА 2019 ГОДИНА</t>
  </si>
  <si>
    <t>Интернационален Фестивал Охрид Фест Охридски Трубадури Скопје</t>
  </si>
  <si>
    <t xml:space="preserve">Здружение ДИТУРИА </t>
  </si>
  <si>
    <t>Гранд При Grand Prix 2019</t>
  </si>
  <si>
    <t xml:space="preserve">ЗГУРМК ПОЛИФОНИЈА Скопје </t>
  </si>
  <si>
    <t xml:space="preserve">Дидо и Енеас-опера од Хенри Персл </t>
  </si>
  <si>
    <t>Друштво за филмска продукција и маркетинг Булгрогс Продуцтион Дооел</t>
  </si>
  <si>
    <t>Танцот на кадетите-балет во еден чин</t>
  </si>
  <si>
    <t>Здружение на граѓани фестивал Охрид те сакам</t>
  </si>
  <si>
    <t>Музички фестивал Охрид те сакам</t>
  </si>
  <si>
    <t>МУЗИЧКА МЛАДИНА НА МАКЕДОНИЈА</t>
  </si>
  <si>
    <t>Подиум за млади-Млад музички албум 2019</t>
  </si>
  <si>
    <t>Здружение за уметност и култура ТАКСИРАТ</t>
  </si>
  <si>
    <t>ТАКСИРАТ ФЕСТИВАЛ</t>
  </si>
  <si>
    <t>ДКУ АРТ- КУЛ Крушево</t>
  </si>
  <si>
    <t>ЗЕМЈАТА НА ИЛИНДЕН -Химна на Град Крушево</t>
  </si>
  <si>
    <t xml:space="preserve">Здружение ЕКО ДОКТРИНА </t>
  </si>
  <si>
    <t>Концерт Музиката над се</t>
  </si>
  <si>
    <t>Здружение на граѓани за деца,млади,возрасни родители и лица со посебни потреби ЕУРЕКА КУЛТУРЕН ЦЕНТАР Скопје</t>
  </si>
  <si>
    <t>Инклузивна танцова претстава Пепелашка</t>
  </si>
  <si>
    <t>Центар за аудиовизуелни ументости - Крива Паланка</t>
  </si>
  <si>
    <t>Фестиал на детска песна ,,Распеано симитче 2019“</t>
  </si>
  <si>
    <t>Здружение Дирекција за култура и уметност на Скопје</t>
  </si>
  <si>
    <t>БЛУЗ И СОУЛ ФЕСТИВАЛ</t>
  </si>
  <si>
    <t>Здружение ГОНДОР</t>
  </si>
  <si>
    <t>Концерт Музичка ноќ</t>
  </si>
  <si>
    <t>Здружение ЕУФОНИЈА-Тетово</t>
  </si>
  <si>
    <t>Целовечерен концерт на Ардиан Требица со оркестар во Тетово и Гостивар</t>
  </si>
  <si>
    <t>Здружение ЕНХАЛОН</t>
  </si>
  <si>
    <t>Рок концерт во Струга</t>
  </si>
  <si>
    <t>Здружение БЕАТС- Скопје</t>
  </si>
  <si>
    <t>Гала концерт</t>
  </si>
  <si>
    <t>Здружение на пијанисти и музички педагози Пијано-Битола</t>
  </si>
  <si>
    <t>Меѓународен натпревар по пијано Пијано Фест 2019 Битола</t>
  </si>
  <si>
    <t>Здружение на граѓани Фестивал на детската песна БИЉБИЉАТ Е КОРАБИТ Дебар</t>
  </si>
  <si>
    <t>Фестивал БИЉБИЉАТ Е КОРАБИТ 2019 (9 то издание) Славејчињата на Кораб 2019</t>
  </si>
  <si>
    <t>Здружение на истомисленици на Ататурк во Макеоднија</t>
  </si>
  <si>
    <t>Декада на МАД</t>
  </si>
  <si>
    <t>Здружение Јаболчиња</t>
  </si>
  <si>
    <t>Фестивал на детски забавни песни Јаболчиња</t>
  </si>
  <si>
    <t>МАКУБА-Скопје</t>
  </si>
  <si>
    <t>ЕКОС НИЕ СМЕ СВЕТОТ</t>
  </si>
  <si>
    <t>Здружение на граѓани за промоција и развој на културата МОДОАРС Скопје</t>
  </si>
  <si>
    <t>Фестивал на современа музика МОДОАРС 2019</t>
  </si>
  <si>
    <t>ИТ ДА БИТ Скопје</t>
  </si>
  <si>
    <t>Организација на Државно Првенство во Модерни Танци 2019</t>
  </si>
  <si>
    <t>Здружение КУЛТИ ВАТОР- Скопје</t>
  </si>
  <si>
    <t>Концерт и работилница на Петар Младеновски (Суперхикс) и Рома Рок Скул-Скопје</t>
  </si>
  <si>
    <t>ПМГ Рекордингс ДООЕЛ</t>
  </si>
  <si>
    <t>ПМГ Рекордингс Фестивал 9</t>
  </si>
  <si>
    <t>Камерен оркестар Скопски солисти</t>
  </si>
  <si>
    <t>Концерт контрабас (1)</t>
  </si>
  <si>
    <t>ЕУРО ЕКО КУЛТУРА</t>
  </si>
  <si>
    <t>ПЛАТО ПРЕД КУЛТУРЕН ЦЕНТАР</t>
  </si>
  <si>
    <t>Баги Комуникации ДООЕЛ</t>
  </si>
  <si>
    <t>Концерти на Влатко Стефановски и Мирослав, 21 година од издавање на албумот „Крушево“</t>
  </si>
  <si>
    <t>Здружение на граѓани Вотра</t>
  </si>
  <si>
    <t>Фестивал Алба ПОЛИФЕСТ</t>
  </si>
  <si>
    <t>Арт Балет</t>
  </si>
  <si>
    <t>Светски шампионат за балет, модерен и акробатика 2019</t>
  </si>
  <si>
    <t>Здружение ЕЛИЗИУМ</t>
  </si>
  <si>
    <t>Концерт со млади во Тетово 2</t>
  </si>
  <si>
    <t>Здружение на граѓани за образование и обука од областа на танцот и културно-уметничките активности БИТРИКС КРУ</t>
  </si>
  <si>
    <t>Танцов караван-Во ритамот на летото</t>
  </si>
  <si>
    <t>Друштво за музичка, видео продукција и маркетинг ПРАГМА МЈУЗИК ЕНТЕРТЕЈМЕНТ ДООЕЛ Скопје</t>
  </si>
  <si>
    <t>Концерт на David Garrett</t>
  </si>
  <si>
    <t>Балет на мраз</t>
  </si>
  <si>
    <t>Љубители на класична музика Скопје</t>
  </si>
  <si>
    <t>Концерт по повод 6-ти мај Светскиот ден на хармониката</t>
  </si>
  <si>
    <t>Трио Џентлмен,Дејан Стоев</t>
  </si>
  <si>
    <t xml:space="preserve">За сите дами, Трио Џентлмен </t>
  </si>
  <si>
    <t>Мандолински оркестар “Скопје“ при музичко едукативен центар</t>
  </si>
  <si>
    <t>Традиционален новогодишен концерт на мандолински оркестар “Скопје“</t>
  </si>
  <si>
    <t>Здружение „Алегрето“-Тетово</t>
  </si>
  <si>
    <t>Сцена на албанската сериозна музика</t>
  </si>
  <si>
    <t>Здружение за култура и уметност ,,Артистико“ - Скопје</t>
  </si>
  <si>
    <t>Кларифест 2019 - Фестивал за кларинет</t>
  </si>
  <si>
    <t>Здружение за културно забавни настани УНИСОН АРТ - Тетово</t>
  </si>
  <si>
    <t>Вечерите на класична музика</t>
  </si>
  <si>
    <t xml:space="preserve">Здружение на граѓани Интернационален натпревар за млади музичари ,,Охридски бисери“ </t>
  </si>
  <si>
    <t>Интернационален натпревар за млади музичари</t>
  </si>
  <si>
    <t>Музички балетски педагози</t>
  </si>
  <si>
    <t>Државен натпревар за учесници и студенти по музика</t>
  </si>
  <si>
    <t>УП 1 бр.19-1083 од 08.11.2018</t>
  </si>
  <si>
    <t>Кристина Светиева</t>
  </si>
  <si>
    <t>Концерт на Криситна Светиева и марија Вршкова за две пијана (во Скопје)</t>
  </si>
  <si>
    <t>Дритон Беќири</t>
  </si>
  <si>
    <t>УП 1 бр.19-808 од 10.10.2018</t>
  </si>
  <si>
    <t>УП 1 бр.19-916 од 01.11.2018</t>
  </si>
  <si>
    <t>Сихана Јакупи</t>
  </si>
  <si>
    <t>Моќта на хорната</t>
  </si>
  <si>
    <t>УП 1 бр.19-1501 од 12.11.2018</t>
  </si>
  <si>
    <t>Тоше Поп-Лазаров</t>
  </si>
  <si>
    <t>ПИЈАНО МОЗАИК 2019</t>
  </si>
  <si>
    <t>УП 1 бр.19-1998 од 14.11.2018</t>
  </si>
  <si>
    <t>Фјола Исеини</t>
  </si>
  <si>
    <t>Солистички концерт на сопраното Фјола Исеини в</t>
  </si>
  <si>
    <t>УП 1 бр.19-1946 од 14.11.2018</t>
  </si>
  <si>
    <t>Милош Спасиќ</t>
  </si>
  <si>
    <t>2 концерти во РМ</t>
  </si>
  <si>
    <t>УП 1 бр.19-1950 од 14.11.2018</t>
  </si>
  <si>
    <t>Фунда Али</t>
  </si>
  <si>
    <t>„Espressivo“</t>
  </si>
  <si>
    <t>УП 1 бр.19-1779 од 14.11.2018</t>
  </si>
  <si>
    <t>Арда Мустафаоглу</t>
  </si>
  <si>
    <t>ПИЈАНО РЕЦИТАЛ</t>
  </si>
  <si>
    <t>УП 1 бр.19-4019 од 14.11.2018</t>
  </si>
  <si>
    <t>Концерт за пијано и оркестар</t>
  </si>
  <si>
    <t>Владимир Костов</t>
  </si>
  <si>
    <t>УП 1 бр.19-1592 од 13.11.2018</t>
  </si>
  <si>
    <t>ВИОЛИН ФЕСТ</t>
  </si>
  <si>
    <t>УП 1 бр.19-1881 од 14.11.2018</t>
  </si>
  <si>
    <t>Милена Тодоровска-Мурговски</t>
  </si>
  <si>
    <t>Танго Звуци</t>
  </si>
  <si>
    <t>УП 1 бр.19-1769 од 14.11.2018</t>
  </si>
  <si>
    <t>Јована Трајчева</t>
  </si>
  <si>
    <t>Пијанистички калеидоскоп</t>
  </si>
  <si>
    <t>УП 1 бр.19-1827 од 14.11.2018</t>
  </si>
  <si>
    <t>Илинка Велкова</t>
  </si>
  <si>
    <t>УП 1 бр.19-1885 од 14.11.2018</t>
  </si>
  <si>
    <t>Стојанче Косовски</t>
  </si>
  <si>
    <t>Концерти на Македонски брас квартет во Кочани и Ресен</t>
  </si>
  <si>
    <t>УП 1 бр.19-2933 од 14.11.2018</t>
  </si>
  <si>
    <t>Илза Бафтиари</t>
  </si>
  <si>
    <t>Концерт на „FluteStrings“</t>
  </si>
  <si>
    <t>Гордана Јосифова Неделковска</t>
  </si>
  <si>
    <t>УП 1 бр.18-4390 од 14.11.2018</t>
  </si>
  <si>
    <t>Дарко Маринковски</t>
  </si>
  <si>
    <t>Концерти со познати делови од оперети</t>
  </si>
  <si>
    <t>УП 1 бр.19-4370 од 14.11.2018</t>
  </si>
  <si>
    <t>Татјана Божиновска</t>
  </si>
  <si>
    <t>Вечер на романтизам</t>
  </si>
  <si>
    <t>УП 1 бр.19-4317 од 14.11.2018</t>
  </si>
  <si>
    <t xml:space="preserve">Циклус концерти низ Република Македонија </t>
  </si>
  <si>
    <t>УП 1 бр.19-3016 од 14.11.2018</t>
  </si>
  <si>
    <t>Елса Положани</t>
  </si>
  <si>
    <t>По потрага на музичката дејност на Дрита Сојли од Струга</t>
  </si>
  <si>
    <t>Солистички концерт</t>
  </si>
  <si>
    <t>УП 1 бр.19-2116 од 14.11.2018</t>
  </si>
  <si>
    <t>Јетон Сума</t>
  </si>
  <si>
    <t>Младите пеат</t>
  </si>
  <si>
    <t>УП 1 бр.19-3928 од 14.11.2018</t>
  </si>
  <si>
    <t>Канита Сума</t>
  </si>
  <si>
    <t>УП 1 бр.19-3629 од 14.11.2018</t>
  </si>
  <si>
    <t>Ербар Мазари</t>
  </si>
  <si>
    <t>Соло концерт</t>
  </si>
  <si>
    <t>УП 1 бр.19-2890 од 14.11.2018</t>
  </si>
  <si>
    <t>Зана Дургути</t>
  </si>
  <si>
    <t>Вечер на гитара</t>
  </si>
  <si>
    <t>УП 1 бр.19-1477 од 12.11.2018</t>
  </si>
  <si>
    <t>Бајрамали Идризи</t>
  </si>
  <si>
    <t>Концерт со симфониски оркестар и бенд  До-ре-ми</t>
  </si>
  <si>
    <t>УП 1 бр.19-2377 од 14.11.2018</t>
  </si>
  <si>
    <t>Алма Туша</t>
  </si>
  <si>
    <t>Соло концерт со класична музика „Носталгија“</t>
  </si>
  <si>
    <t>УП 1 бр.19-3767 од 14.11.2018</t>
  </si>
  <si>
    <t>Ајша Барди</t>
  </si>
  <si>
    <t>Играме среќни под ритамот</t>
  </si>
  <si>
    <t>УП 1 бр.19-3882 од 14.11.2018</t>
  </si>
  <si>
    <t>Шкељзен Бафтијари</t>
  </si>
  <si>
    <t>Пијано трио</t>
  </si>
  <si>
    <t>УП 1 бр.19-2840 од 14.11.2018</t>
  </si>
  <si>
    <t>Линдон Бериша</t>
  </si>
  <si>
    <t>Мелодии од срце</t>
  </si>
  <si>
    <t>УП 1 бр.19-2844 од 14.11.2018</t>
  </si>
  <si>
    <t>Бетиме Зулали</t>
  </si>
  <si>
    <t>Концерт Градот на светлината 2019</t>
  </si>
  <si>
    <t>УП 1 бр.19-3548 од 14.11.2018</t>
  </si>
  <si>
    <t>Весна Малјановска</t>
  </si>
  <si>
    <t>Концерт „За Клара Шуман“-200 години од раѓањето</t>
  </si>
  <si>
    <t>УП 1 бр.19-2304 од 14.11.2018</t>
  </si>
  <si>
    <t>Зоран Грковски</t>
  </si>
  <si>
    <t>Современа обработка на традиционална музика во исполнение на Саксофон</t>
  </si>
  <si>
    <t>УП 1 бр.19-2293 од 14.11.2018</t>
  </si>
  <si>
    <t>Ана Гацева</t>
  </si>
  <si>
    <t>Концерт во Штип</t>
  </si>
  <si>
    <t>УП 1 19-3716 од 14.11.2018</t>
  </si>
  <si>
    <t>Вилијам Баракоски</t>
  </si>
  <si>
    <t>Звуците на Дизни</t>
  </si>
  <si>
    <t>УП 1 19-2636  од 14.11.2018</t>
  </si>
  <si>
    <t>Елена Костовска</t>
  </si>
  <si>
    <t>Пијано рецитал -Ерик Сати и современиците</t>
  </si>
  <si>
    <t>УП 1 19-1398 од 12.11.2018</t>
  </si>
  <si>
    <t>Соња Здравкова-Џепароска</t>
  </si>
  <si>
    <t>Публикување на книга</t>
  </si>
  <si>
    <t>УП 1 19-3093 од 14.11.2018</t>
  </si>
  <si>
    <t xml:space="preserve">Елена Дојчинова </t>
  </si>
  <si>
    <t>Концерт на клавирско трио</t>
  </si>
  <si>
    <t>УП 1 19-3723 од 14.11.2018</t>
  </si>
  <si>
    <t>Сихана Речи</t>
  </si>
  <si>
    <t>Патување низ Музички епохи</t>
  </si>
  <si>
    <t>Игор Бакревски</t>
  </si>
  <si>
    <t>УП 1 19-3223 од 14.11.2018</t>
  </si>
  <si>
    <t xml:space="preserve">Бесарта Муртезани </t>
  </si>
  <si>
    <t>Рецитален концерт на романси и лирски песни</t>
  </si>
  <si>
    <t>УП 1 19-3818 од 14.11.2018</t>
  </si>
  <si>
    <t>Александар Ниниќ</t>
  </si>
  <si>
    <t>Брас Квинтет</t>
  </si>
  <si>
    <t>УП 1 19-3344 од 14.11.2018</t>
  </si>
  <si>
    <t xml:space="preserve">Мартина Аврамовска </t>
  </si>
  <si>
    <t>Оперски доживувања</t>
  </si>
  <si>
    <t>УП 1 19-2712 од 14.11.2018</t>
  </si>
  <si>
    <t>Хајдар Хајдари</t>
  </si>
  <si>
    <t>Звуците на душата 2</t>
  </si>
  <si>
    <t>УП 1 19-2265 од 14.11.2018</t>
  </si>
  <si>
    <t xml:space="preserve">Петар Танески </t>
  </si>
  <si>
    <t>Clarus-Меѓународна Кларинетска Академија (втора издание )</t>
  </si>
  <si>
    <t>19-3738 од 14.11.2018</t>
  </si>
  <si>
    <t>Верица Шотаровска</t>
  </si>
  <si>
    <t>Мини концертна турнеја на Квартет Полихимнија</t>
  </si>
  <si>
    <t>19-1303 од 12.11.2018</t>
  </si>
  <si>
    <t>Проф.Александар Гошев</t>
  </si>
  <si>
    <t>Летен музички камп Струмица 2019 за хорна,флејта,труба и камерна музика</t>
  </si>
  <si>
    <t xml:space="preserve">19-3259 од 14.11.2018 </t>
  </si>
  <si>
    <t>Агрон Калиси</t>
  </si>
  <si>
    <t>Да и пееме на љубовта</t>
  </si>
  <si>
    <t>19-2374 од 14.11.2018</t>
  </si>
  <si>
    <t>Концерт на Дувачки квинтет при МОБ „Вечер во Опера“ во Неготино</t>
  </si>
  <si>
    <t>19- 3552 од 14.11.2018</t>
  </si>
  <si>
    <t>Викторија Коларовска Гмирја</t>
  </si>
  <si>
    <t>Авторски концерт на Гоце Коларовски (1959-2006) во Скопје посветен на 60 години од неговото раѓање</t>
  </si>
  <si>
    <t xml:space="preserve">19-2465 од 14.11.2018 </t>
  </si>
  <si>
    <t xml:space="preserve">Бехар Весели </t>
  </si>
  <si>
    <t>„Четири целовечерни концерти на хорот Вок Тенерум</t>
  </si>
  <si>
    <t>19-1279 од 09.11.2018</t>
  </si>
  <si>
    <t>Артан Мустафа</t>
  </si>
  <si>
    <t>Рецитал Саксофон-пијано</t>
  </si>
  <si>
    <t xml:space="preserve">19-1278 од 09.11.2018 </t>
  </si>
  <si>
    <t>Диорит Концерт со популарна музика</t>
  </si>
  <si>
    <t>19-1759 од 14.11.2018</t>
  </si>
  <si>
    <t>Огненка Герасимовска Димитровска</t>
  </si>
  <si>
    <t>Сонувања, 3 пијано концерти</t>
  </si>
  <si>
    <t>19-2267 од 14.11.2018</t>
  </si>
  <si>
    <t xml:space="preserve">Исмет Вејсели </t>
  </si>
  <si>
    <t>Италијанска вечер со Исмет Вејсели-тенор и Билјана Петровска-пијано</t>
  </si>
  <si>
    <t>19-3338 од 14.11.2018</t>
  </si>
  <si>
    <t>Премтим Етеми</t>
  </si>
  <si>
    <t>Пролетен концерт</t>
  </si>
  <si>
    <t>АКУД “Мирче Ацев“</t>
  </si>
  <si>
    <t>70 години - Концертна активност на Академскиот хор “Мирче Ацев“ (Концерт на македонски автори со акцент на композиции од Томислав Зографски</t>
  </si>
  <si>
    <t>Вокс Лихнидос - Охрид</t>
  </si>
  <si>
    <t>Музиката зближува</t>
  </si>
  <si>
    <t>Лале - Тетово</t>
  </si>
  <si>
    <t>Концерт - Божиѓни композиции</t>
  </si>
  <si>
    <t>Техо</t>
  </si>
  <si>
    <t>27-ми меѓународен фестивал ТЕХО</t>
  </si>
  <si>
    <t>Менада</t>
  </si>
  <si>
    <t>Годишен концерт во Центарот за култура Тетово</t>
  </si>
  <si>
    <t>Сцена на албанска сериозна музика</t>
  </si>
  <si>
    <t>Интерарт Културен Центар</t>
  </si>
  <si>
    <t>Танц фест 2019-Јубилејно 15 издание</t>
  </si>
  <si>
    <t>Охридско Лето - Охрид</t>
  </si>
  <si>
    <t>Фестивал Охридско Лето</t>
  </si>
  <si>
    <t>ТРДД БЛЕТА ДООЕЛ - Тетово</t>
  </si>
  <si>
    <t>Детски фествиал ,,Блетезат“ 2019</t>
  </si>
  <si>
    <t>проценти</t>
  </si>
  <si>
    <t>Илир Адеми</t>
  </si>
  <si>
    <t>Детски музички свет</t>
  </si>
  <si>
    <t>Акапела</t>
  </si>
  <si>
    <t>Македонска  Опера и Балет</t>
  </si>
  <si>
    <t>Мајски Оперски Вечери</t>
  </si>
  <si>
    <t>Хорски дела низ градови</t>
  </si>
  <si>
    <t xml:space="preserve">ПРЕГЛЕД НА ПРИЈАВИ ПО КОНКУРС ЗА МУЗИЧКА СЦНЕКСА ДЕЈНОСТ ЗА 2019 ГОДИНА - ЦЕДИЊА (ОДОБРЕНИ) </t>
  </si>
  <si>
    <t xml:space="preserve">ПРЕГЛЕД НА ПРИЈАВИ ПО КОНКУРС ЗА МУЗИЧКА ДЕЈНОСТ ЗА 2019 ГОДИНА - ДРУГИ КОРИСНИЦИ И ФИЗИЧКИ ЛИЦА (ОДОБРЕНИ) </t>
  </si>
  <si>
    <t xml:space="preserve">ПРЕГЛЕД НА ПРИЈАВИ ПО КОНКУРС ЗА МУЗИЧКА СЦЕНСКА ДЕЈНОСТ ЗА 2019 ГОДИНА - ДОМОВИ НА КУЛТУРА И ОПШТИНСКИ УСТАНОВИ (ОДОБРЕНИ) </t>
  </si>
  <si>
    <t>Здружение Совет за грижи и воспитување на децата на град Скопје</t>
  </si>
  <si>
    <t>Фестивал на детската песна Златно славејче 2019</t>
  </si>
  <si>
    <t>Прима Адем ДООЕЛ Скопје</t>
  </si>
  <si>
    <t>Детски фестивал УЛБЕРИ- Виножито</t>
  </si>
  <si>
    <t>ИНТЕРАРТ КУЛТУРЕН ЦЕНТАР</t>
  </si>
  <si>
    <t>Скопје танцов театар-годишна програма</t>
  </si>
  <si>
    <t>ПАСВОРД ПРОДАКШН ДОО</t>
  </si>
  <si>
    <t xml:space="preserve">Д-Фестивал </t>
  </si>
  <si>
    <t>Локомотива- Центар за нови иницијативи во уметноста и културата</t>
  </si>
  <si>
    <t>Современа кореографија и танц</t>
  </si>
  <si>
    <t>Матеа Киселичка</t>
  </si>
  <si>
    <t>„Планета на чудата“</t>
  </si>
  <si>
    <t xml:space="preserve">Емилија Данилоска </t>
  </si>
  <si>
    <t>Винтиџ најт</t>
  </si>
  <si>
    <t xml:space="preserve">Горазд Чаповски </t>
  </si>
  <si>
    <t>Издавање на ЦД</t>
  </si>
  <si>
    <t>Славица Петрова Галиќ</t>
  </si>
  <si>
    <t>Музички Одблесок</t>
  </si>
  <si>
    <t xml:space="preserve">Установа за уметнички дејности СКОПСКИ ЏЕЗ ФЕСТИВАЛ-Скопје </t>
  </si>
  <si>
    <t>38 издание на Скопски Џез Фестивал</t>
  </si>
  <si>
    <t>18 издание на фестивалот ОФФ ФЕСТ</t>
  </si>
  <si>
    <t>Интерфест - Битола</t>
  </si>
  <si>
    <t>XXVIII Интерфест Битола</t>
  </si>
  <si>
    <t>5,9600,00</t>
  </si>
  <si>
    <t>Центар за културна деконтаминација Битола</t>
  </si>
  <si>
    <t>Jazz Factory Fest-Bitola 2019</t>
  </si>
  <si>
    <t xml:space="preserve">ТРД РАДИО КАНАЛ 77 ДООЕЛ Штип </t>
  </si>
  <si>
    <t>Радиски Рок-Џез Фестивал</t>
  </si>
  <si>
    <t xml:space="preserve">ДМУ САМООРГАНИЗАЦИЈА БУКИНГ ДООЕЛ </t>
  </si>
  <si>
    <t xml:space="preserve">АВАЛОН ПОВИКУВА </t>
  </si>
  <si>
    <t>Здружение за едукација и рехабилитација ИНТЕР КИД Скопје</t>
  </si>
  <si>
    <t>Јазикот не е пречка за другарување</t>
  </si>
  <si>
    <t>Општина Штип</t>
  </si>
  <si>
    <t>МАКФЕСТ 2019</t>
  </si>
  <si>
    <t>Звуци на чаршијата</t>
  </si>
  <si>
    <t>ЗДРАВО МЛАДИ -фестивал на нова музика</t>
  </si>
  <si>
    <t xml:space="preserve">Здружение на уметници музичари Ха&amp;ЕМ   Куманово </t>
  </si>
  <si>
    <t xml:space="preserve">Детски Фестивал Флутурат -Пеперутки </t>
  </si>
  <si>
    <t>Св. Злата Мегленска</t>
  </si>
  <si>
    <t>Концерт за Душа (Глорија Вивалди)</t>
  </si>
  <si>
    <t>Редовна Работа на Хорот</t>
  </si>
  <si>
    <t>Младинска културна асоцијација на Бошњаците во Република Македонија-ШАДРВАН</t>
  </si>
  <si>
    <t xml:space="preserve">Организирање и реализирање на концерт на  хорот Иса-бег од Нови Пазар по повод меѓународниот ден на бошњаците 28ми септември </t>
  </si>
  <si>
    <t>Фантомот од операта (ФАНТОМСКИ ПРИКАЗНИ)</t>
  </si>
  <si>
    <t>Слобода Филм ДООЕЛ Скопје</t>
  </si>
  <si>
    <t>Илузија на сонот</t>
  </si>
  <si>
    <t>Здружение за алтернативна култура Алтер Центар-Кавадарци</t>
  </si>
  <si>
    <t>Тиквеш рок фест 2019</t>
  </si>
  <si>
    <t>Здружение ДЕТСКИ СВЕТ</t>
  </si>
  <si>
    <t>Приказна за Мозарт</t>
  </si>
  <si>
    <t>Сојуз на музички уметници на Македонија-СМУМ</t>
  </si>
  <si>
    <t>Фестивал Златна Лира 2019</t>
  </si>
  <si>
    <t>Здружение на граѓани Заедница на Хрвати во Р.Македонија</t>
  </si>
  <si>
    <t>Хрватска вечер на културата</t>
  </si>
  <si>
    <t>ЗЏМ Скопје</t>
  </si>
  <si>
    <t>ЦЕЛА ГОДИНА ЏЕЗ</t>
  </si>
  <si>
    <t>Здружение на граѓани за културна иницијатива СТОТРОЈКА</t>
  </si>
  <si>
    <t>103 Генарации (28 години Канал 103)</t>
  </si>
  <si>
    <t>Корпус Деликти Рекордс</t>
  </si>
  <si>
    <t>Монографија: Македонска Рок Дискографија, 1969-2019 Винили</t>
  </si>
  <si>
    <t>ЗГ Медиа плус</t>
  </si>
  <si>
    <t xml:space="preserve">Чија си </t>
  </si>
  <si>
    <t>Концерти на археолошки и културно историски локалитети</t>
  </si>
  <si>
    <t>Културно уметничко здружение Антитеза-Куманово</t>
  </si>
  <si>
    <t>Дувачки камерен оркестар - Корона</t>
  </si>
  <si>
    <t>Здружение ,,Место под сонце“ - Скопје</t>
  </si>
  <si>
    <t>Фестивал на гаражни бендови</t>
  </si>
  <si>
    <t>Битрикс танцова лига бр.5</t>
  </si>
  <si>
    <t xml:space="preserve">Општина Берово </t>
  </si>
  <si>
    <t xml:space="preserve">Солистички концерт на сопраното Фјола Исеини </t>
  </si>
  <si>
    <t>Божидар Пејиќ</t>
  </si>
  <si>
    <t>Концерт на Божидар Пејиќ и пријателите-30 години на сцена</t>
  </si>
  <si>
    <t>Крсте Роџевски</t>
  </si>
  <si>
    <t>Концерт на Крсте Роџевски</t>
  </si>
  <si>
    <t xml:space="preserve">Трајко Јордановски </t>
  </si>
  <si>
    <t>Тајната на Сузана од Ермано Волф Ферари, il segreto di Susanna-Eramano Volf Ferrari</t>
  </si>
  <si>
    <t>Ерхан Шукри</t>
  </si>
  <si>
    <t>Концерт на гудачкиот камерен оркестар АРКО</t>
  </si>
  <si>
    <t>Енис Аљи</t>
  </si>
  <si>
    <t>Дуо Рецитал-Романтична вечер во Скопје</t>
  </si>
  <si>
    <t>Агон Ајрули</t>
  </si>
  <si>
    <t>МОЈА ПЕСНА</t>
  </si>
  <si>
    <t xml:space="preserve">Зорица Костовска </t>
  </si>
  <si>
    <t>Златоустова литургија на македонски јазик на Атанас Бадев</t>
  </si>
  <si>
    <t>Ѓурѓица Дашиќ</t>
  </si>
  <si>
    <t>Барокна вечер, “полифони одблесоци“</t>
  </si>
  <si>
    <t>ЕСЕНСКИ МУЗИЧКИ СВЕЧЕНОСТИ</t>
  </si>
  <si>
    <t xml:space="preserve">Леана Таќи </t>
  </si>
  <si>
    <t>Антиарт</t>
  </si>
  <si>
    <t>Музички издавачки центар МИЦ-Скопје</t>
  </si>
  <si>
    <t>Издавање на цд Од композиторскиот опус на Љупчо Константинов</t>
  </si>
  <si>
    <t xml:space="preserve">Издавање на цд од композиторскиот опус на Никола Атанасов </t>
  </si>
  <si>
    <t>Виенска ноќ</t>
  </si>
  <si>
    <t>Здружение за креативен развој-ПРИМА ЦЕНТАР Скопје</t>
  </si>
  <si>
    <t>ЗЛАТНА БУБАМАРА НА ПОПУЛАРНОСТА 22</t>
  </si>
  <si>
    <t>Летна култура за Берово</t>
  </si>
  <si>
    <t>Процент на учество</t>
  </si>
  <si>
    <t>Одобрени средства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</si>
</sst>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7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wrapText="1"/>
    </xf>
    <xf numFmtId="0" fontId="0" fillId="0" borderId="1" xfId="0" applyBorder="1"/>
    <xf numFmtId="3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/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/>
    <xf numFmtId="0" fontId="0" fillId="0" borderId="0" xfId="0" applyAlignment="1"/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165" fontId="2" fillId="0" borderId="1" xfId="1" applyNumberFormat="1" applyFont="1" applyFill="1" applyBorder="1" applyAlignment="1">
      <alignment horizontal="center" vertical="center" textRotation="90" wrapText="1"/>
    </xf>
    <xf numFmtId="165" fontId="0" fillId="0" borderId="1" xfId="1" applyNumberFormat="1" applyFont="1" applyBorder="1" applyAlignment="1">
      <alignment vertical="center"/>
    </xf>
    <xf numFmtId="9" fontId="2" fillId="0" borderId="1" xfId="1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/>
    <xf numFmtId="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Alignment="1">
      <alignment horizontal="center" vertical="center"/>
    </xf>
    <xf numFmtId="0" fontId="0" fillId="0" borderId="5" xfId="0" applyBorder="1" applyAlignment="1">
      <alignment wrapText="1"/>
    </xf>
    <xf numFmtId="0" fontId="0" fillId="2" borderId="0" xfId="0" applyFont="1" applyFill="1" applyBorder="1"/>
    <xf numFmtId="0" fontId="2" fillId="2" borderId="0" xfId="0" applyFont="1" applyFill="1"/>
    <xf numFmtId="0" fontId="3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/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topLeftCell="A196" zoomScale="115" zoomScaleNormal="115" workbookViewId="0">
      <selection activeCell="O16" sqref="O16"/>
    </sheetView>
  </sheetViews>
  <sheetFormatPr defaultRowHeight="12"/>
  <cols>
    <col min="1" max="1" width="2.7109375" style="4" bestFit="1" customWidth="1"/>
    <col min="2" max="2" width="15.7109375" style="1" bestFit="1" customWidth="1"/>
    <col min="3" max="3" width="20.85546875" style="1" bestFit="1" customWidth="1"/>
    <col min="4" max="4" width="11.140625" style="1" bestFit="1" customWidth="1"/>
    <col min="5" max="7" width="3.42578125" style="1" bestFit="1" customWidth="1"/>
    <col min="8" max="9" width="5.42578125" style="1" bestFit="1" customWidth="1"/>
    <col min="10" max="10" width="4.42578125" style="1" bestFit="1" customWidth="1"/>
    <col min="11" max="11" width="12.28515625" style="1" bestFit="1" customWidth="1"/>
    <col min="12" max="12" width="4.85546875" style="1" bestFit="1" customWidth="1"/>
    <col min="13" max="16384" width="9.140625" style="1"/>
  </cols>
  <sheetData>
    <row r="1" spans="1:12" s="68" customFormat="1" ht="15">
      <c r="A1" s="70" t="s">
        <v>359</v>
      </c>
      <c r="B1" s="70"/>
      <c r="C1" s="70"/>
      <c r="D1" s="70"/>
      <c r="E1" s="71"/>
      <c r="F1" s="71"/>
      <c r="G1" s="71"/>
      <c r="H1" s="71"/>
      <c r="I1" s="71"/>
      <c r="J1" s="71"/>
      <c r="K1" s="71"/>
      <c r="L1" s="71"/>
    </row>
    <row r="2" spans="1:12" s="69" customFormat="1" ht="15">
      <c r="A2" s="76" t="s">
        <v>5</v>
      </c>
      <c r="B2" s="76"/>
      <c r="C2" s="76"/>
      <c r="D2" s="76"/>
      <c r="E2" s="76" t="s">
        <v>6</v>
      </c>
      <c r="F2" s="76"/>
      <c r="G2" s="76"/>
      <c r="H2" s="76"/>
      <c r="I2" s="76"/>
      <c r="J2" s="76"/>
      <c r="K2" s="76" t="s">
        <v>15</v>
      </c>
      <c r="L2" s="76"/>
    </row>
    <row r="3" spans="1:12" ht="135">
      <c r="A3" s="6" t="s">
        <v>0</v>
      </c>
      <c r="B3" s="6" t="s">
        <v>2</v>
      </c>
      <c r="C3" s="6" t="s">
        <v>3</v>
      </c>
      <c r="D3" s="8" t="s">
        <v>4</v>
      </c>
      <c r="E3" s="35" t="s">
        <v>7</v>
      </c>
      <c r="F3" s="35" t="s">
        <v>8</v>
      </c>
      <c r="G3" s="35" t="s">
        <v>14</v>
      </c>
      <c r="H3" s="35" t="s">
        <v>9</v>
      </c>
      <c r="I3" s="35" t="s">
        <v>10</v>
      </c>
      <c r="J3" s="36" t="s">
        <v>13</v>
      </c>
      <c r="K3" s="35" t="s">
        <v>459</v>
      </c>
      <c r="L3" s="35" t="s">
        <v>458</v>
      </c>
    </row>
    <row r="4" spans="1:12">
      <c r="A4" s="3">
        <v>1</v>
      </c>
      <c r="B4" s="16" t="s">
        <v>27</v>
      </c>
      <c r="C4" s="6" t="s">
        <v>28</v>
      </c>
      <c r="D4" s="15">
        <v>80000</v>
      </c>
      <c r="E4" s="6">
        <v>5</v>
      </c>
      <c r="F4" s="3">
        <v>39</v>
      </c>
      <c r="G4" s="3">
        <v>26</v>
      </c>
      <c r="H4" s="3">
        <v>10</v>
      </c>
      <c r="I4" s="3">
        <v>10</v>
      </c>
      <c r="J4" s="5">
        <v>90</v>
      </c>
      <c r="K4" s="15">
        <v>60000</v>
      </c>
      <c r="L4" s="44">
        <f t="shared" ref="L4:L13" si="0">K4/D4</f>
        <v>0.75</v>
      </c>
    </row>
    <row r="5" spans="1:12" ht="48">
      <c r="A5" s="3">
        <v>2</v>
      </c>
      <c r="B5" s="6" t="s">
        <v>38</v>
      </c>
      <c r="C5" s="6" t="s">
        <v>39</v>
      </c>
      <c r="D5" s="15">
        <v>630000</v>
      </c>
      <c r="E5" s="6">
        <v>10</v>
      </c>
      <c r="F5" s="3">
        <v>26</v>
      </c>
      <c r="G5" s="3">
        <v>16</v>
      </c>
      <c r="H5" s="3">
        <v>10</v>
      </c>
      <c r="I5" s="3">
        <v>10</v>
      </c>
      <c r="J5" s="5">
        <v>72</v>
      </c>
      <c r="K5" s="15">
        <v>120000</v>
      </c>
      <c r="L5" s="44">
        <f t="shared" si="0"/>
        <v>0.19047619047619047</v>
      </c>
    </row>
    <row r="6" spans="1:12" ht="48">
      <c r="A6" s="3">
        <v>3</v>
      </c>
      <c r="B6" s="6" t="s">
        <v>40</v>
      </c>
      <c r="C6" s="6" t="s">
        <v>41</v>
      </c>
      <c r="D6" s="15">
        <v>185000</v>
      </c>
      <c r="E6" s="6">
        <v>10</v>
      </c>
      <c r="F6" s="3">
        <v>30</v>
      </c>
      <c r="G6" s="3">
        <v>23</v>
      </c>
      <c r="H6" s="3">
        <v>8</v>
      </c>
      <c r="I6" s="3">
        <v>10</v>
      </c>
      <c r="J6" s="5">
        <v>81</v>
      </c>
      <c r="K6" s="15">
        <v>80000</v>
      </c>
      <c r="L6" s="44">
        <f t="shared" si="0"/>
        <v>0.43243243243243246</v>
      </c>
    </row>
    <row r="7" spans="1:12" ht="60">
      <c r="A7" s="3">
        <v>4</v>
      </c>
      <c r="B7" s="6" t="s">
        <v>42</v>
      </c>
      <c r="C7" s="6" t="s">
        <v>43</v>
      </c>
      <c r="D7" s="15">
        <v>500000</v>
      </c>
      <c r="E7" s="6">
        <v>10</v>
      </c>
      <c r="F7" s="3">
        <v>24</v>
      </c>
      <c r="G7" s="3">
        <v>14</v>
      </c>
      <c r="H7" s="3">
        <v>10</v>
      </c>
      <c r="I7" s="3">
        <v>10</v>
      </c>
      <c r="J7" s="5">
        <v>68</v>
      </c>
      <c r="K7" s="15">
        <v>80000</v>
      </c>
      <c r="L7" s="44">
        <f t="shared" si="0"/>
        <v>0.16</v>
      </c>
    </row>
    <row r="8" spans="1:12">
      <c r="A8" s="3">
        <v>5</v>
      </c>
      <c r="B8" s="16" t="s">
        <v>44</v>
      </c>
      <c r="C8" s="6" t="s">
        <v>19</v>
      </c>
      <c r="D8" s="15">
        <v>80000</v>
      </c>
      <c r="E8" s="6">
        <v>10</v>
      </c>
      <c r="F8" s="3">
        <v>40</v>
      </c>
      <c r="G8" s="3">
        <v>30</v>
      </c>
      <c r="H8" s="3">
        <v>10</v>
      </c>
      <c r="I8" s="3">
        <v>10</v>
      </c>
      <c r="J8" s="5">
        <v>100</v>
      </c>
      <c r="K8" s="15">
        <v>80000</v>
      </c>
      <c r="L8" s="44">
        <f t="shared" si="0"/>
        <v>1</v>
      </c>
    </row>
    <row r="9" spans="1:12" ht="24">
      <c r="A9" s="3">
        <v>6</v>
      </c>
      <c r="B9" s="6" t="s">
        <v>45</v>
      </c>
      <c r="C9" s="6" t="s">
        <v>46</v>
      </c>
      <c r="D9" s="15">
        <v>240000</v>
      </c>
      <c r="E9" s="6">
        <v>10</v>
      </c>
      <c r="F9" s="3">
        <v>29</v>
      </c>
      <c r="G9" s="3">
        <v>21</v>
      </c>
      <c r="H9" s="3">
        <v>0</v>
      </c>
      <c r="I9" s="3">
        <v>10</v>
      </c>
      <c r="J9" s="5">
        <v>70</v>
      </c>
      <c r="K9" s="15">
        <v>80000</v>
      </c>
      <c r="L9" s="44">
        <f t="shared" si="0"/>
        <v>0.33333333333333331</v>
      </c>
    </row>
    <row r="10" spans="1:12">
      <c r="A10" s="6">
        <v>7</v>
      </c>
      <c r="B10" s="6" t="s">
        <v>376</v>
      </c>
      <c r="C10" s="6" t="s">
        <v>377</v>
      </c>
      <c r="D10" s="15">
        <v>250000</v>
      </c>
      <c r="E10" s="6">
        <v>10</v>
      </c>
      <c r="F10" s="3">
        <v>29</v>
      </c>
      <c r="G10" s="3">
        <v>21</v>
      </c>
      <c r="H10" s="3">
        <v>0</v>
      </c>
      <c r="I10" s="3">
        <v>10</v>
      </c>
      <c r="J10" s="3">
        <v>70</v>
      </c>
      <c r="K10" s="15">
        <v>80000</v>
      </c>
      <c r="L10" s="44">
        <f t="shared" si="0"/>
        <v>0.32</v>
      </c>
    </row>
    <row r="11" spans="1:12">
      <c r="A11" s="6">
        <v>8</v>
      </c>
      <c r="B11" s="6" t="s">
        <v>449</v>
      </c>
      <c r="C11" s="3" t="s">
        <v>450</v>
      </c>
      <c r="D11" s="15">
        <v>152267</v>
      </c>
      <c r="E11" s="6">
        <v>10</v>
      </c>
      <c r="F11" s="3">
        <v>31</v>
      </c>
      <c r="G11" s="3">
        <v>24</v>
      </c>
      <c r="H11" s="3">
        <v>10</v>
      </c>
      <c r="I11" s="3">
        <v>10</v>
      </c>
      <c r="J11" s="3">
        <v>85</v>
      </c>
      <c r="K11" s="15">
        <v>80000</v>
      </c>
      <c r="L11" s="44">
        <f t="shared" si="0"/>
        <v>0.52539289537457234</v>
      </c>
    </row>
    <row r="12" spans="1:12" ht="36">
      <c r="A12" s="6">
        <v>9</v>
      </c>
      <c r="B12" s="6" t="s">
        <v>451</v>
      </c>
      <c r="C12" s="6" t="s">
        <v>452</v>
      </c>
      <c r="D12" s="7">
        <v>180360</v>
      </c>
      <c r="E12" s="6">
        <v>10</v>
      </c>
      <c r="F12" s="3">
        <v>34</v>
      </c>
      <c r="G12" s="3">
        <v>25</v>
      </c>
      <c r="H12" s="3">
        <v>6</v>
      </c>
      <c r="I12" s="3">
        <v>10</v>
      </c>
      <c r="J12" s="3">
        <v>85</v>
      </c>
      <c r="K12" s="15">
        <v>120000</v>
      </c>
      <c r="L12" s="44">
        <f t="shared" si="0"/>
        <v>0.66533599467731208</v>
      </c>
    </row>
    <row r="13" spans="1:12" ht="36">
      <c r="A13" s="6">
        <v>10</v>
      </c>
      <c r="B13" s="6" t="s">
        <v>451</v>
      </c>
      <c r="C13" s="6" t="s">
        <v>453</v>
      </c>
      <c r="D13" s="7">
        <v>113380</v>
      </c>
      <c r="E13" s="6">
        <v>10</v>
      </c>
      <c r="F13" s="3">
        <v>35</v>
      </c>
      <c r="G13" s="3">
        <v>26</v>
      </c>
      <c r="H13" s="3">
        <v>4</v>
      </c>
      <c r="I13" s="3">
        <v>10</v>
      </c>
      <c r="J13" s="3">
        <v>85</v>
      </c>
      <c r="K13" s="15">
        <v>80000</v>
      </c>
      <c r="L13" s="44">
        <f t="shared" si="0"/>
        <v>0.7055918151349444</v>
      </c>
    </row>
    <row r="14" spans="1:12" ht="15">
      <c r="A14" s="72" t="s">
        <v>360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ht="24">
      <c r="B15" s="6" t="s">
        <v>47</v>
      </c>
      <c r="C15" s="6" t="s">
        <v>48</v>
      </c>
      <c r="D15" s="15">
        <v>4131240</v>
      </c>
      <c r="E15" s="22">
        <v>7</v>
      </c>
      <c r="F15" s="22">
        <v>38</v>
      </c>
      <c r="G15" s="22">
        <v>25</v>
      </c>
      <c r="H15" s="22">
        <v>10</v>
      </c>
      <c r="I15" s="22">
        <v>10</v>
      </c>
      <c r="J15" s="6">
        <v>90</v>
      </c>
      <c r="K15" s="53">
        <v>2500000</v>
      </c>
      <c r="L15" s="39">
        <f t="shared" ref="L15:L46" si="1">K15/D15</f>
        <v>0.60514518643312909</v>
      </c>
    </row>
    <row r="16" spans="1:12" ht="24">
      <c r="B16" s="6" t="s">
        <v>47</v>
      </c>
      <c r="C16" s="6" t="s">
        <v>49</v>
      </c>
      <c r="D16" s="15">
        <v>2507340</v>
      </c>
      <c r="E16" s="22">
        <v>7</v>
      </c>
      <c r="F16" s="22">
        <v>28</v>
      </c>
      <c r="G16" s="22">
        <v>23</v>
      </c>
      <c r="H16" s="22">
        <v>7</v>
      </c>
      <c r="I16" s="22">
        <v>10</v>
      </c>
      <c r="J16" s="6">
        <v>75</v>
      </c>
      <c r="K16" s="53">
        <v>1000000</v>
      </c>
      <c r="L16" s="39">
        <f t="shared" si="1"/>
        <v>0.39882903794459468</v>
      </c>
    </row>
    <row r="17" spans="2:12" ht="24">
      <c r="B17" s="6" t="s">
        <v>50</v>
      </c>
      <c r="C17" s="6" t="s">
        <v>51</v>
      </c>
      <c r="D17" s="15">
        <v>4132600</v>
      </c>
      <c r="E17" s="22">
        <v>6</v>
      </c>
      <c r="F17" s="22">
        <v>35</v>
      </c>
      <c r="G17" s="22">
        <v>28</v>
      </c>
      <c r="H17" s="22">
        <v>8</v>
      </c>
      <c r="I17" s="22">
        <v>10</v>
      </c>
      <c r="J17" s="6">
        <v>87</v>
      </c>
      <c r="K17" s="53">
        <v>3000000</v>
      </c>
      <c r="L17" s="39">
        <f t="shared" si="1"/>
        <v>0.72593524657600539</v>
      </c>
    </row>
    <row r="18" spans="2:12" ht="60">
      <c r="B18" s="6" t="s">
        <v>52</v>
      </c>
      <c r="C18" s="6" t="s">
        <v>53</v>
      </c>
      <c r="D18" s="15">
        <v>1160000</v>
      </c>
      <c r="E18" s="22">
        <v>10</v>
      </c>
      <c r="F18" s="22">
        <v>23</v>
      </c>
      <c r="G18" s="22">
        <v>17</v>
      </c>
      <c r="H18" s="22">
        <v>10</v>
      </c>
      <c r="I18" s="22">
        <v>10</v>
      </c>
      <c r="J18" s="6">
        <v>70</v>
      </c>
      <c r="K18" s="54">
        <v>300000</v>
      </c>
      <c r="L18" s="39">
        <f t="shared" si="1"/>
        <v>0.25862068965517243</v>
      </c>
    </row>
    <row r="19" spans="2:12" ht="72">
      <c r="B19" s="6" t="s">
        <v>54</v>
      </c>
      <c r="C19" s="6" t="s">
        <v>55</v>
      </c>
      <c r="D19" s="15">
        <v>870000</v>
      </c>
      <c r="E19" s="22">
        <v>5</v>
      </c>
      <c r="F19" s="22">
        <v>37</v>
      </c>
      <c r="G19" s="22">
        <v>23</v>
      </c>
      <c r="H19" s="22">
        <v>5</v>
      </c>
      <c r="I19" s="22">
        <v>10</v>
      </c>
      <c r="J19" s="6">
        <v>80</v>
      </c>
      <c r="K19" s="54">
        <v>400000</v>
      </c>
      <c r="L19" s="39">
        <f t="shared" si="1"/>
        <v>0.45977011494252873</v>
      </c>
    </row>
    <row r="20" spans="2:12" ht="72">
      <c r="B20" s="6" t="s">
        <v>56</v>
      </c>
      <c r="C20" s="6" t="s">
        <v>57</v>
      </c>
      <c r="D20" s="15">
        <v>350000</v>
      </c>
      <c r="E20" s="22">
        <v>5</v>
      </c>
      <c r="F20" s="22">
        <v>28</v>
      </c>
      <c r="G20" s="22">
        <v>17</v>
      </c>
      <c r="H20" s="22">
        <v>10</v>
      </c>
      <c r="I20" s="22">
        <v>10</v>
      </c>
      <c r="J20" s="6">
        <v>70</v>
      </c>
      <c r="K20" s="54">
        <v>80000</v>
      </c>
      <c r="L20" s="39">
        <f t="shared" si="1"/>
        <v>0.22857142857142856</v>
      </c>
    </row>
    <row r="21" spans="2:12" ht="72">
      <c r="B21" s="6" t="s">
        <v>58</v>
      </c>
      <c r="C21" s="6" t="s">
        <v>59</v>
      </c>
      <c r="D21" s="15">
        <v>727000</v>
      </c>
      <c r="E21" s="22">
        <v>3</v>
      </c>
      <c r="F21" s="22">
        <v>29</v>
      </c>
      <c r="G21" s="22">
        <v>15</v>
      </c>
      <c r="H21" s="22">
        <v>10</v>
      </c>
      <c r="I21" s="22">
        <v>10</v>
      </c>
      <c r="J21" s="6">
        <v>67</v>
      </c>
      <c r="K21" s="54">
        <v>120000</v>
      </c>
      <c r="L21" s="39">
        <f t="shared" si="1"/>
        <v>0.16506189821182943</v>
      </c>
    </row>
    <row r="22" spans="2:12" ht="36">
      <c r="B22" s="6" t="s">
        <v>60</v>
      </c>
      <c r="C22" s="6" t="s">
        <v>61</v>
      </c>
      <c r="D22" s="15">
        <v>150000</v>
      </c>
      <c r="E22" s="22">
        <v>3</v>
      </c>
      <c r="F22" s="22">
        <v>40</v>
      </c>
      <c r="G22" s="22">
        <v>24</v>
      </c>
      <c r="H22" s="22">
        <v>3</v>
      </c>
      <c r="I22" s="22">
        <v>10</v>
      </c>
      <c r="J22" s="6">
        <v>80</v>
      </c>
      <c r="K22" s="54">
        <v>80000</v>
      </c>
      <c r="L22" s="39">
        <f t="shared" si="1"/>
        <v>0.53333333333333333</v>
      </c>
    </row>
    <row r="23" spans="2:12" ht="36">
      <c r="B23" s="6" t="s">
        <v>60</v>
      </c>
      <c r="C23" s="6" t="s">
        <v>62</v>
      </c>
      <c r="D23" s="15">
        <v>200000</v>
      </c>
      <c r="E23" s="22">
        <v>3</v>
      </c>
      <c r="F23" s="22">
        <v>35</v>
      </c>
      <c r="G23" s="22">
        <v>23</v>
      </c>
      <c r="H23" s="22">
        <v>4</v>
      </c>
      <c r="I23" s="22">
        <v>10</v>
      </c>
      <c r="J23" s="6">
        <v>75</v>
      </c>
      <c r="K23" s="54">
        <v>80000</v>
      </c>
      <c r="L23" s="39">
        <f t="shared" si="1"/>
        <v>0.4</v>
      </c>
    </row>
    <row r="24" spans="2:12" ht="48">
      <c r="B24" s="3" t="s">
        <v>24</v>
      </c>
      <c r="C24" s="6" t="s">
        <v>63</v>
      </c>
      <c r="D24" s="15">
        <v>165000</v>
      </c>
      <c r="E24" s="22">
        <v>4</v>
      </c>
      <c r="F24" s="22">
        <v>30</v>
      </c>
      <c r="G24" s="22">
        <v>23</v>
      </c>
      <c r="H24" s="22">
        <v>10</v>
      </c>
      <c r="I24" s="22">
        <v>10</v>
      </c>
      <c r="J24" s="6">
        <v>77</v>
      </c>
      <c r="K24" s="54">
        <v>80000</v>
      </c>
      <c r="L24" s="39">
        <f t="shared" si="1"/>
        <v>0.48484848484848486</v>
      </c>
    </row>
    <row r="25" spans="2:12" ht="24">
      <c r="B25" s="6" t="s">
        <v>64</v>
      </c>
      <c r="C25" s="6" t="s">
        <v>65</v>
      </c>
      <c r="D25" s="15">
        <v>316000</v>
      </c>
      <c r="E25" s="22">
        <v>4</v>
      </c>
      <c r="F25" s="22">
        <v>35</v>
      </c>
      <c r="G25" s="22">
        <v>23</v>
      </c>
      <c r="H25" s="22">
        <v>8</v>
      </c>
      <c r="I25" s="22">
        <v>10</v>
      </c>
      <c r="J25" s="6">
        <v>80</v>
      </c>
      <c r="K25" s="54">
        <v>150000</v>
      </c>
      <c r="L25" s="39">
        <f t="shared" si="1"/>
        <v>0.47468354430379744</v>
      </c>
    </row>
    <row r="26" spans="2:12" ht="48">
      <c r="B26" s="6" t="s">
        <v>66</v>
      </c>
      <c r="C26" s="6" t="s">
        <v>67</v>
      </c>
      <c r="D26" s="15">
        <v>3200000</v>
      </c>
      <c r="E26" s="22">
        <v>7</v>
      </c>
      <c r="F26" s="22">
        <v>32</v>
      </c>
      <c r="G26" s="22">
        <v>23</v>
      </c>
      <c r="H26" s="22">
        <v>8</v>
      </c>
      <c r="I26" s="22">
        <v>10</v>
      </c>
      <c r="J26" s="31">
        <v>80</v>
      </c>
      <c r="K26" s="55">
        <v>1500000</v>
      </c>
      <c r="L26" s="39">
        <f t="shared" si="1"/>
        <v>0.46875</v>
      </c>
    </row>
    <row r="27" spans="2:12" ht="36">
      <c r="B27" s="6" t="s">
        <v>68</v>
      </c>
      <c r="C27" s="6" t="s">
        <v>69</v>
      </c>
      <c r="D27" s="15">
        <v>2000000</v>
      </c>
      <c r="E27" s="22">
        <v>10</v>
      </c>
      <c r="F27" s="22">
        <v>27</v>
      </c>
      <c r="G27" s="22">
        <v>12</v>
      </c>
      <c r="H27" s="22">
        <v>8</v>
      </c>
      <c r="I27" s="22">
        <v>10</v>
      </c>
      <c r="J27" s="30">
        <v>67</v>
      </c>
      <c r="K27" s="42">
        <v>300000</v>
      </c>
      <c r="L27" s="39">
        <f t="shared" si="1"/>
        <v>0.15</v>
      </c>
    </row>
    <row r="28" spans="2:12" ht="48">
      <c r="B28" s="6" t="s">
        <v>70</v>
      </c>
      <c r="C28" s="6" t="s">
        <v>71</v>
      </c>
      <c r="D28" s="15">
        <v>1344000</v>
      </c>
      <c r="E28" s="22">
        <v>3</v>
      </c>
      <c r="F28" s="22">
        <v>34</v>
      </c>
      <c r="G28" s="22">
        <v>10</v>
      </c>
      <c r="H28" s="22">
        <v>10</v>
      </c>
      <c r="I28" s="22">
        <v>10</v>
      </c>
      <c r="J28" s="30">
        <v>67</v>
      </c>
      <c r="K28" s="42">
        <v>150000</v>
      </c>
      <c r="L28" s="39">
        <f t="shared" si="1"/>
        <v>0.11160714285714286</v>
      </c>
    </row>
    <row r="29" spans="2:12" ht="24">
      <c r="B29" s="6" t="s">
        <v>72</v>
      </c>
      <c r="C29" s="6" t="s">
        <v>73</v>
      </c>
      <c r="D29" s="15">
        <v>98400</v>
      </c>
      <c r="E29" s="22">
        <v>10</v>
      </c>
      <c r="F29" s="22">
        <v>37</v>
      </c>
      <c r="G29" s="22">
        <v>27</v>
      </c>
      <c r="H29" s="22">
        <v>10</v>
      </c>
      <c r="I29" s="22">
        <v>10</v>
      </c>
      <c r="J29" s="30">
        <v>94</v>
      </c>
      <c r="K29" s="42">
        <v>80000</v>
      </c>
      <c r="L29" s="39">
        <f t="shared" si="1"/>
        <v>0.81300813008130079</v>
      </c>
    </row>
    <row r="30" spans="2:12" ht="36">
      <c r="B30" s="6" t="s">
        <v>74</v>
      </c>
      <c r="C30" s="6" t="s">
        <v>75</v>
      </c>
      <c r="D30" s="15">
        <v>140000</v>
      </c>
      <c r="E30" s="22">
        <v>5</v>
      </c>
      <c r="F30" s="22">
        <v>32</v>
      </c>
      <c r="G30" s="22">
        <v>23</v>
      </c>
      <c r="H30" s="22">
        <v>10</v>
      </c>
      <c r="I30" s="22">
        <v>10</v>
      </c>
      <c r="J30" s="30">
        <v>80</v>
      </c>
      <c r="K30" s="42">
        <v>60000</v>
      </c>
      <c r="L30" s="39">
        <f t="shared" si="1"/>
        <v>0.42857142857142855</v>
      </c>
    </row>
    <row r="31" spans="2:12" ht="48">
      <c r="B31" s="6" t="s">
        <v>76</v>
      </c>
      <c r="C31" s="6" t="s">
        <v>77</v>
      </c>
      <c r="D31" s="24">
        <v>200600</v>
      </c>
      <c r="E31" s="22">
        <v>0</v>
      </c>
      <c r="F31" s="22">
        <v>38</v>
      </c>
      <c r="G31" s="22">
        <v>23</v>
      </c>
      <c r="H31" s="22">
        <v>6</v>
      </c>
      <c r="I31" s="22">
        <v>10</v>
      </c>
      <c r="J31" s="30">
        <v>77</v>
      </c>
      <c r="K31" s="42">
        <v>80000</v>
      </c>
      <c r="L31" s="39">
        <f t="shared" si="1"/>
        <v>0.39880358923230308</v>
      </c>
    </row>
    <row r="32" spans="2:12" ht="48">
      <c r="B32" s="6" t="s">
        <v>78</v>
      </c>
      <c r="C32" s="6" t="s">
        <v>79</v>
      </c>
      <c r="D32" s="24">
        <v>1200000</v>
      </c>
      <c r="E32" s="22">
        <v>2</v>
      </c>
      <c r="F32" s="22">
        <v>35</v>
      </c>
      <c r="G32" s="22">
        <v>23</v>
      </c>
      <c r="H32" s="22">
        <v>10</v>
      </c>
      <c r="I32" s="22">
        <v>10</v>
      </c>
      <c r="J32" s="30">
        <v>80</v>
      </c>
      <c r="K32" s="42">
        <v>500000</v>
      </c>
      <c r="L32" s="39">
        <f t="shared" si="1"/>
        <v>0.41666666666666669</v>
      </c>
    </row>
    <row r="33" spans="2:12" ht="36">
      <c r="B33" s="6" t="s">
        <v>80</v>
      </c>
      <c r="C33" s="6" t="s">
        <v>81</v>
      </c>
      <c r="D33" s="24">
        <v>5980000</v>
      </c>
      <c r="E33" s="22">
        <v>10</v>
      </c>
      <c r="F33" s="22">
        <v>35</v>
      </c>
      <c r="G33" s="22">
        <v>11</v>
      </c>
      <c r="H33" s="22">
        <v>10</v>
      </c>
      <c r="I33" s="22">
        <v>0</v>
      </c>
      <c r="J33" s="30">
        <v>66</v>
      </c>
      <c r="K33" s="42">
        <v>800000</v>
      </c>
      <c r="L33" s="39">
        <f t="shared" si="1"/>
        <v>0.13377926421404682</v>
      </c>
    </row>
    <row r="34" spans="2:12" ht="24">
      <c r="B34" s="6" t="s">
        <v>82</v>
      </c>
      <c r="C34" s="22" t="s">
        <v>83</v>
      </c>
      <c r="D34" s="24">
        <v>400000</v>
      </c>
      <c r="E34" s="22">
        <v>5</v>
      </c>
      <c r="F34" s="22">
        <v>29</v>
      </c>
      <c r="G34" s="22">
        <v>16</v>
      </c>
      <c r="H34" s="22">
        <v>8</v>
      </c>
      <c r="I34" s="22">
        <v>10</v>
      </c>
      <c r="J34" s="30">
        <v>68</v>
      </c>
      <c r="K34" s="42">
        <v>80000</v>
      </c>
      <c r="L34" s="39">
        <f t="shared" si="1"/>
        <v>0.2</v>
      </c>
    </row>
    <row r="35" spans="2:12" ht="24">
      <c r="B35" s="6" t="s">
        <v>84</v>
      </c>
      <c r="C35" s="6" t="s">
        <v>85</v>
      </c>
      <c r="D35" s="15">
        <v>750000</v>
      </c>
      <c r="E35" s="22">
        <v>4</v>
      </c>
      <c r="F35" s="22">
        <v>34</v>
      </c>
      <c r="G35" s="22">
        <v>12</v>
      </c>
      <c r="H35" s="22">
        <v>10</v>
      </c>
      <c r="I35" s="22">
        <v>10</v>
      </c>
      <c r="J35" s="30">
        <v>70</v>
      </c>
      <c r="K35" s="42">
        <v>100000</v>
      </c>
      <c r="L35" s="39">
        <f t="shared" si="1"/>
        <v>0.13333333333333333</v>
      </c>
    </row>
    <row r="36" spans="2:12" ht="24">
      <c r="B36" s="6" t="s">
        <v>86</v>
      </c>
      <c r="C36" s="6" t="s">
        <v>87</v>
      </c>
      <c r="D36" s="15">
        <v>1810710</v>
      </c>
      <c r="E36" s="22">
        <v>3</v>
      </c>
      <c r="F36" s="22">
        <v>38</v>
      </c>
      <c r="G36" s="22">
        <v>6</v>
      </c>
      <c r="H36" s="22">
        <v>10</v>
      </c>
      <c r="I36" s="22">
        <v>10</v>
      </c>
      <c r="J36" s="6">
        <v>67</v>
      </c>
      <c r="K36" s="56">
        <v>100000</v>
      </c>
      <c r="L36" s="39">
        <f t="shared" si="1"/>
        <v>5.522695517228049E-2</v>
      </c>
    </row>
    <row r="37" spans="2:12" ht="36">
      <c r="B37" s="6" t="s">
        <v>88</v>
      </c>
      <c r="C37" s="6" t="s">
        <v>89</v>
      </c>
      <c r="D37" s="15">
        <v>3091390</v>
      </c>
      <c r="E37" s="22">
        <v>3</v>
      </c>
      <c r="F37" s="22">
        <v>39</v>
      </c>
      <c r="G37" s="22">
        <v>4</v>
      </c>
      <c r="H37" s="22">
        <v>10</v>
      </c>
      <c r="I37" s="22">
        <v>10</v>
      </c>
      <c r="J37" s="6">
        <v>66</v>
      </c>
      <c r="K37" s="54">
        <v>100000</v>
      </c>
      <c r="L37" s="39">
        <f t="shared" si="1"/>
        <v>3.2347908222514793E-2</v>
      </c>
    </row>
    <row r="38" spans="2:12" ht="24">
      <c r="B38" s="6" t="s">
        <v>90</v>
      </c>
      <c r="C38" s="6" t="s">
        <v>91</v>
      </c>
      <c r="D38" s="15">
        <v>1000000</v>
      </c>
      <c r="E38" s="22">
        <v>8</v>
      </c>
      <c r="F38" s="22">
        <v>33</v>
      </c>
      <c r="G38" s="22">
        <v>19</v>
      </c>
      <c r="H38" s="22">
        <v>0</v>
      </c>
      <c r="I38" s="22">
        <v>10</v>
      </c>
      <c r="J38" s="6">
        <v>70</v>
      </c>
      <c r="K38" s="54">
        <v>300000</v>
      </c>
      <c r="L38" s="39">
        <f t="shared" si="1"/>
        <v>0.3</v>
      </c>
    </row>
    <row r="39" spans="2:12" ht="48">
      <c r="B39" s="6" t="s">
        <v>92</v>
      </c>
      <c r="C39" s="6" t="s">
        <v>93</v>
      </c>
      <c r="D39" s="15">
        <v>740000</v>
      </c>
      <c r="E39" s="22">
        <v>10</v>
      </c>
      <c r="F39" s="22">
        <v>30</v>
      </c>
      <c r="G39" s="22">
        <v>10</v>
      </c>
      <c r="H39" s="22">
        <v>10</v>
      </c>
      <c r="I39" s="22">
        <v>10</v>
      </c>
      <c r="J39" s="6">
        <v>70</v>
      </c>
      <c r="K39" s="54">
        <v>80000</v>
      </c>
      <c r="L39" s="39">
        <f t="shared" si="1"/>
        <v>0.10810810810810811</v>
      </c>
    </row>
    <row r="40" spans="2:12" ht="36">
      <c r="B40" s="6" t="s">
        <v>94</v>
      </c>
      <c r="C40" s="6" t="s">
        <v>95</v>
      </c>
      <c r="D40" s="15">
        <v>630000</v>
      </c>
      <c r="E40" s="22">
        <v>10</v>
      </c>
      <c r="F40" s="22">
        <v>32</v>
      </c>
      <c r="G40" s="22">
        <v>23</v>
      </c>
      <c r="H40" s="22">
        <v>7</v>
      </c>
      <c r="I40" s="22">
        <v>10</v>
      </c>
      <c r="J40" s="6">
        <v>82</v>
      </c>
      <c r="K40" s="54">
        <v>300000</v>
      </c>
      <c r="L40" s="39">
        <f t="shared" si="1"/>
        <v>0.47619047619047616</v>
      </c>
    </row>
    <row r="41" spans="2:12" ht="36">
      <c r="B41" s="6" t="s">
        <v>96</v>
      </c>
      <c r="C41" s="6" t="s">
        <v>97</v>
      </c>
      <c r="D41" s="15">
        <v>256000</v>
      </c>
      <c r="E41" s="22">
        <v>7</v>
      </c>
      <c r="F41" s="22">
        <v>29</v>
      </c>
      <c r="G41" s="22">
        <v>25</v>
      </c>
      <c r="H41" s="22">
        <v>6</v>
      </c>
      <c r="I41" s="22">
        <v>10</v>
      </c>
      <c r="J41" s="6">
        <v>77</v>
      </c>
      <c r="K41" s="54">
        <v>120000</v>
      </c>
      <c r="L41" s="39">
        <f t="shared" si="1"/>
        <v>0.46875</v>
      </c>
    </row>
    <row r="42" spans="2:12" ht="48">
      <c r="B42" s="6" t="s">
        <v>98</v>
      </c>
      <c r="C42" s="6" t="s">
        <v>98</v>
      </c>
      <c r="D42" s="7">
        <v>2450000</v>
      </c>
      <c r="E42" s="6">
        <v>8</v>
      </c>
      <c r="F42" s="6">
        <v>29</v>
      </c>
      <c r="G42" s="6">
        <v>23</v>
      </c>
      <c r="H42" s="6">
        <v>7</v>
      </c>
      <c r="I42" s="6">
        <v>10</v>
      </c>
      <c r="J42" s="6">
        <v>77</v>
      </c>
      <c r="K42" s="54">
        <v>1000000</v>
      </c>
      <c r="L42" s="39">
        <f t="shared" si="1"/>
        <v>0.40816326530612246</v>
      </c>
    </row>
    <row r="43" spans="2:12" ht="24">
      <c r="B43" s="6" t="s">
        <v>99</v>
      </c>
      <c r="C43" s="6" t="s">
        <v>100</v>
      </c>
      <c r="D43" s="15">
        <v>6320000</v>
      </c>
      <c r="E43" s="22">
        <v>7</v>
      </c>
      <c r="F43" s="22">
        <v>28</v>
      </c>
      <c r="G43" s="22">
        <v>14</v>
      </c>
      <c r="H43" s="22">
        <v>8</v>
      </c>
      <c r="I43" s="22">
        <v>10</v>
      </c>
      <c r="J43" s="6">
        <v>67</v>
      </c>
      <c r="K43" s="54">
        <v>1000000</v>
      </c>
      <c r="L43" s="39">
        <f t="shared" si="1"/>
        <v>0.15822784810126583</v>
      </c>
    </row>
    <row r="44" spans="2:12" ht="36">
      <c r="B44" s="6" t="s">
        <v>101</v>
      </c>
      <c r="C44" s="6" t="s">
        <v>102</v>
      </c>
      <c r="D44" s="15">
        <v>1149000</v>
      </c>
      <c r="E44" s="22">
        <v>8</v>
      </c>
      <c r="F44" s="22">
        <v>23</v>
      </c>
      <c r="G44" s="22">
        <v>24</v>
      </c>
      <c r="H44" s="22">
        <v>5</v>
      </c>
      <c r="I44" s="22">
        <v>10</v>
      </c>
      <c r="J44" s="6">
        <v>70</v>
      </c>
      <c r="K44" s="54">
        <v>360000</v>
      </c>
      <c r="L44" s="39">
        <f t="shared" si="1"/>
        <v>0.3133159268929504</v>
      </c>
    </row>
    <row r="45" spans="2:12" ht="72">
      <c r="B45" s="6" t="s">
        <v>103</v>
      </c>
      <c r="C45" s="6" t="s">
        <v>104</v>
      </c>
      <c r="D45" s="15">
        <v>622320</v>
      </c>
      <c r="E45" s="22">
        <v>5</v>
      </c>
      <c r="F45" s="22">
        <v>34</v>
      </c>
      <c r="G45" s="22">
        <v>11</v>
      </c>
      <c r="H45" s="22">
        <v>10</v>
      </c>
      <c r="I45" s="22">
        <v>10</v>
      </c>
      <c r="J45" s="6">
        <v>70</v>
      </c>
      <c r="K45" s="54">
        <v>80000</v>
      </c>
      <c r="L45" s="39">
        <f t="shared" si="1"/>
        <v>0.12855122766422419</v>
      </c>
    </row>
    <row r="46" spans="2:12" ht="36">
      <c r="B46" s="6" t="s">
        <v>105</v>
      </c>
      <c r="C46" s="6" t="s">
        <v>106</v>
      </c>
      <c r="D46" s="12">
        <v>340000</v>
      </c>
      <c r="E46" s="22">
        <v>8</v>
      </c>
      <c r="F46" s="22">
        <v>34</v>
      </c>
      <c r="G46" s="22">
        <v>10</v>
      </c>
      <c r="H46" s="22">
        <v>5</v>
      </c>
      <c r="I46" s="22">
        <v>10</v>
      </c>
      <c r="J46" s="6">
        <v>67</v>
      </c>
      <c r="K46" s="54">
        <v>30000</v>
      </c>
      <c r="L46" s="39">
        <f t="shared" si="1"/>
        <v>8.8235294117647065E-2</v>
      </c>
    </row>
    <row r="47" spans="2:12" ht="36">
      <c r="B47" s="6" t="s">
        <v>107</v>
      </c>
      <c r="C47" s="6" t="s">
        <v>108</v>
      </c>
      <c r="D47" s="12">
        <v>354300</v>
      </c>
      <c r="E47" s="22">
        <v>4</v>
      </c>
      <c r="F47" s="22">
        <v>30</v>
      </c>
      <c r="G47" s="22">
        <v>23</v>
      </c>
      <c r="H47" s="22">
        <v>10</v>
      </c>
      <c r="I47" s="22">
        <v>10</v>
      </c>
      <c r="J47" s="6">
        <v>77</v>
      </c>
      <c r="K47" s="54">
        <v>150000</v>
      </c>
      <c r="L47" s="39">
        <f t="shared" ref="L47:L78" si="2">K47/D47</f>
        <v>0.42337002540220153</v>
      </c>
    </row>
    <row r="48" spans="2:12" ht="36">
      <c r="B48" s="6" t="s">
        <v>109</v>
      </c>
      <c r="C48" s="6" t="s">
        <v>110</v>
      </c>
      <c r="D48" s="12">
        <v>6000000</v>
      </c>
      <c r="E48" s="22">
        <v>10</v>
      </c>
      <c r="F48" s="22">
        <v>38</v>
      </c>
      <c r="G48" s="22">
        <v>9</v>
      </c>
      <c r="H48" s="22">
        <v>10</v>
      </c>
      <c r="I48" s="22">
        <v>0</v>
      </c>
      <c r="J48" s="6">
        <v>67</v>
      </c>
      <c r="K48" s="54">
        <v>500000</v>
      </c>
      <c r="L48" s="39">
        <f t="shared" si="2"/>
        <v>8.3333333333333329E-2</v>
      </c>
    </row>
    <row r="49" spans="2:12" ht="24">
      <c r="B49" s="6" t="s">
        <v>111</v>
      </c>
      <c r="C49" s="6" t="s">
        <v>112</v>
      </c>
      <c r="D49" s="15">
        <v>422000</v>
      </c>
      <c r="E49" s="22">
        <v>3</v>
      </c>
      <c r="F49" s="22">
        <v>31</v>
      </c>
      <c r="G49" s="22">
        <v>16</v>
      </c>
      <c r="H49" s="22">
        <v>10</v>
      </c>
      <c r="I49" s="22">
        <v>10</v>
      </c>
      <c r="J49" s="7">
        <v>70</v>
      </c>
      <c r="K49" s="54">
        <v>80000</v>
      </c>
      <c r="L49" s="39">
        <f t="shared" si="2"/>
        <v>0.1895734597156398</v>
      </c>
    </row>
    <row r="50" spans="2:12" ht="24">
      <c r="B50" s="5" t="s">
        <v>113</v>
      </c>
      <c r="C50" s="5" t="s">
        <v>114</v>
      </c>
      <c r="D50" s="15">
        <v>680000</v>
      </c>
      <c r="E50" s="22">
        <v>3</v>
      </c>
      <c r="F50" s="52">
        <v>40</v>
      </c>
      <c r="G50" s="52">
        <v>23</v>
      </c>
      <c r="H50" s="52">
        <v>4</v>
      </c>
      <c r="I50" s="52">
        <v>10</v>
      </c>
      <c r="J50" s="11">
        <v>80</v>
      </c>
      <c r="K50" s="54">
        <v>300000</v>
      </c>
      <c r="L50" s="39">
        <f t="shared" si="2"/>
        <v>0.44117647058823528</v>
      </c>
    </row>
    <row r="51" spans="2:12" ht="96">
      <c r="B51" s="6" t="s">
        <v>115</v>
      </c>
      <c r="C51" s="6" t="s">
        <v>116</v>
      </c>
      <c r="D51" s="15">
        <v>497000</v>
      </c>
      <c r="E51" s="22">
        <v>0</v>
      </c>
      <c r="F51" s="22">
        <v>32</v>
      </c>
      <c r="G51" s="22">
        <v>16</v>
      </c>
      <c r="H51" s="22">
        <v>10</v>
      </c>
      <c r="I51" s="22">
        <v>10</v>
      </c>
      <c r="J51" s="6">
        <v>68</v>
      </c>
      <c r="K51" s="54">
        <v>100000</v>
      </c>
      <c r="L51" s="39">
        <f t="shared" si="2"/>
        <v>0.2012072434607646</v>
      </c>
    </row>
    <row r="52" spans="2:12" ht="48">
      <c r="B52" s="6" t="s">
        <v>117</v>
      </c>
      <c r="C52" s="22" t="s">
        <v>118</v>
      </c>
      <c r="D52" s="24">
        <v>310000</v>
      </c>
      <c r="E52" s="22">
        <v>3</v>
      </c>
      <c r="F52" s="22">
        <v>37</v>
      </c>
      <c r="G52" s="22">
        <v>14</v>
      </c>
      <c r="H52" s="22">
        <v>6</v>
      </c>
      <c r="I52" s="22">
        <v>10</v>
      </c>
      <c r="J52" s="30">
        <v>70</v>
      </c>
      <c r="K52" s="42">
        <v>50000</v>
      </c>
      <c r="L52" s="39">
        <f t="shared" si="2"/>
        <v>0.16129032258064516</v>
      </c>
    </row>
    <row r="53" spans="2:12" ht="48">
      <c r="B53" s="6" t="s">
        <v>119</v>
      </c>
      <c r="C53" s="22" t="s">
        <v>120</v>
      </c>
      <c r="D53" s="25">
        <v>1100000</v>
      </c>
      <c r="E53" s="22">
        <v>5</v>
      </c>
      <c r="F53" s="22">
        <v>32</v>
      </c>
      <c r="G53" s="22">
        <v>16</v>
      </c>
      <c r="H53" s="22">
        <v>4</v>
      </c>
      <c r="I53" s="22">
        <v>10</v>
      </c>
      <c r="J53" s="30">
        <v>67</v>
      </c>
      <c r="K53" s="42">
        <v>200000</v>
      </c>
      <c r="L53" s="39">
        <f t="shared" si="2"/>
        <v>0.18181818181818182</v>
      </c>
    </row>
    <row r="54" spans="2:12" ht="24">
      <c r="B54" s="6" t="s">
        <v>121</v>
      </c>
      <c r="C54" s="22" t="s">
        <v>122</v>
      </c>
      <c r="D54" s="25">
        <v>780000</v>
      </c>
      <c r="E54" s="22">
        <v>3</v>
      </c>
      <c r="F54" s="22">
        <v>32</v>
      </c>
      <c r="G54" s="22">
        <v>11</v>
      </c>
      <c r="H54" s="22">
        <v>10</v>
      </c>
      <c r="I54" s="22">
        <v>10</v>
      </c>
      <c r="J54" s="31">
        <v>66</v>
      </c>
      <c r="K54" s="42">
        <v>100000</v>
      </c>
      <c r="L54" s="39">
        <f t="shared" si="2"/>
        <v>0.12820512820512819</v>
      </c>
    </row>
    <row r="55" spans="2:12" ht="48">
      <c r="B55" s="6" t="s">
        <v>123</v>
      </c>
      <c r="C55" s="6" t="s">
        <v>124</v>
      </c>
      <c r="D55" s="24">
        <v>2270000</v>
      </c>
      <c r="E55" s="22">
        <v>7</v>
      </c>
      <c r="F55" s="22">
        <v>34</v>
      </c>
      <c r="G55" s="22">
        <v>17</v>
      </c>
      <c r="H55" s="22">
        <v>6</v>
      </c>
      <c r="I55" s="22">
        <v>10</v>
      </c>
      <c r="J55" s="30">
        <v>74</v>
      </c>
      <c r="K55" s="42">
        <v>500000</v>
      </c>
      <c r="L55" s="39">
        <f t="shared" si="2"/>
        <v>0.22026431718061673</v>
      </c>
    </row>
    <row r="56" spans="2:12" ht="24">
      <c r="B56" s="6" t="s">
        <v>125</v>
      </c>
      <c r="C56" s="6" t="s">
        <v>126</v>
      </c>
      <c r="D56" s="25">
        <v>900000</v>
      </c>
      <c r="E56" s="22">
        <v>6</v>
      </c>
      <c r="F56" s="22">
        <v>35</v>
      </c>
      <c r="G56" s="22">
        <v>24</v>
      </c>
      <c r="H56" s="22">
        <v>10</v>
      </c>
      <c r="I56" s="22">
        <v>10</v>
      </c>
      <c r="J56" s="30">
        <v>85</v>
      </c>
      <c r="K56" s="42">
        <v>500000</v>
      </c>
      <c r="L56" s="39">
        <f t="shared" si="2"/>
        <v>0.55555555555555558</v>
      </c>
    </row>
    <row r="57" spans="2:12" ht="24">
      <c r="B57" s="6" t="s">
        <v>127</v>
      </c>
      <c r="C57" s="6" t="s">
        <v>128</v>
      </c>
      <c r="D57" s="25">
        <v>3600000</v>
      </c>
      <c r="E57" s="22">
        <v>6</v>
      </c>
      <c r="F57" s="22">
        <v>27</v>
      </c>
      <c r="G57" s="22">
        <v>17</v>
      </c>
      <c r="H57" s="22">
        <v>10</v>
      </c>
      <c r="I57" s="22">
        <v>10</v>
      </c>
      <c r="J57" s="30">
        <v>70</v>
      </c>
      <c r="K57" s="42">
        <v>800000</v>
      </c>
      <c r="L57" s="39">
        <f t="shared" si="2"/>
        <v>0.22222222222222221</v>
      </c>
    </row>
    <row r="58" spans="2:12" ht="48">
      <c r="B58" s="6" t="s">
        <v>129</v>
      </c>
      <c r="C58" s="6" t="s">
        <v>130</v>
      </c>
      <c r="D58" s="25">
        <v>162000</v>
      </c>
      <c r="E58" s="22">
        <v>0</v>
      </c>
      <c r="F58" s="22">
        <v>30</v>
      </c>
      <c r="G58" s="22">
        <v>22</v>
      </c>
      <c r="H58" s="22">
        <v>8</v>
      </c>
      <c r="I58" s="22">
        <v>10</v>
      </c>
      <c r="J58" s="30">
        <v>70</v>
      </c>
      <c r="K58" s="42">
        <v>60000</v>
      </c>
      <c r="L58" s="39">
        <f t="shared" si="2"/>
        <v>0.37037037037037035</v>
      </c>
    </row>
    <row r="59" spans="2:12" ht="60">
      <c r="B59" s="6" t="s">
        <v>131</v>
      </c>
      <c r="C59" s="6" t="s">
        <v>132</v>
      </c>
      <c r="D59" s="25">
        <v>466000</v>
      </c>
      <c r="E59" s="22">
        <v>3</v>
      </c>
      <c r="F59" s="22">
        <v>35</v>
      </c>
      <c r="G59" s="22">
        <v>15</v>
      </c>
      <c r="H59" s="22">
        <v>10</v>
      </c>
      <c r="I59" s="22">
        <v>10</v>
      </c>
      <c r="J59" s="30">
        <v>73</v>
      </c>
      <c r="K59" s="42">
        <v>80000</v>
      </c>
      <c r="L59" s="39">
        <f t="shared" si="2"/>
        <v>0.17167381974248927</v>
      </c>
    </row>
    <row r="60" spans="2:12" ht="48">
      <c r="B60" s="6" t="s">
        <v>133</v>
      </c>
      <c r="C60" s="6" t="s">
        <v>134</v>
      </c>
      <c r="D60" s="25">
        <v>761000</v>
      </c>
      <c r="E60" s="22">
        <v>6</v>
      </c>
      <c r="F60" s="22">
        <v>40</v>
      </c>
      <c r="G60" s="22">
        <v>8</v>
      </c>
      <c r="H60" s="22">
        <v>5</v>
      </c>
      <c r="I60" s="22">
        <v>10</v>
      </c>
      <c r="J60" s="30">
        <v>69</v>
      </c>
      <c r="K60" s="42">
        <v>60000</v>
      </c>
      <c r="L60" s="39">
        <f t="shared" si="2"/>
        <v>7.8843626806833114E-2</v>
      </c>
    </row>
    <row r="61" spans="2:12" ht="24">
      <c r="B61" s="6" t="s">
        <v>135</v>
      </c>
      <c r="C61" s="6" t="s">
        <v>136</v>
      </c>
      <c r="D61" s="25">
        <v>400000</v>
      </c>
      <c r="E61" s="22">
        <v>3</v>
      </c>
      <c r="F61" s="22">
        <v>36</v>
      </c>
      <c r="G61" s="22">
        <v>17</v>
      </c>
      <c r="H61" s="22">
        <v>8</v>
      </c>
      <c r="I61" s="22">
        <v>10</v>
      </c>
      <c r="J61" s="30">
        <v>74</v>
      </c>
      <c r="K61" s="42">
        <v>100000</v>
      </c>
      <c r="L61" s="39">
        <f t="shared" si="2"/>
        <v>0.25</v>
      </c>
    </row>
    <row r="62" spans="2:12" ht="15">
      <c r="B62" s="6" t="s">
        <v>137</v>
      </c>
      <c r="C62" s="6" t="s">
        <v>138</v>
      </c>
      <c r="D62" s="12">
        <v>7878000</v>
      </c>
      <c r="E62" s="6">
        <v>10</v>
      </c>
      <c r="F62" s="6">
        <v>40</v>
      </c>
      <c r="G62" s="6">
        <v>6</v>
      </c>
      <c r="H62" s="6">
        <v>7</v>
      </c>
      <c r="I62" s="6">
        <v>10</v>
      </c>
      <c r="J62" s="31">
        <v>73</v>
      </c>
      <c r="K62" s="63">
        <v>400000</v>
      </c>
      <c r="L62" s="39">
        <f t="shared" si="2"/>
        <v>5.0774308200050772E-2</v>
      </c>
    </row>
    <row r="63" spans="2:12" ht="72">
      <c r="B63" s="6" t="s">
        <v>139</v>
      </c>
      <c r="C63" s="6" t="s">
        <v>140</v>
      </c>
      <c r="D63" s="25">
        <v>2266000</v>
      </c>
      <c r="E63" s="22">
        <v>2</v>
      </c>
      <c r="F63" s="22">
        <v>37</v>
      </c>
      <c r="G63" s="22">
        <v>8</v>
      </c>
      <c r="H63" s="22">
        <v>10</v>
      </c>
      <c r="I63" s="22">
        <v>10</v>
      </c>
      <c r="J63" s="30">
        <v>67</v>
      </c>
      <c r="K63" s="42">
        <v>150000</v>
      </c>
      <c r="L63" s="39">
        <f t="shared" si="2"/>
        <v>6.6195939982347754E-2</v>
      </c>
    </row>
    <row r="64" spans="2:12" ht="36">
      <c r="B64" s="6" t="s">
        <v>141</v>
      </c>
      <c r="C64" s="6" t="s">
        <v>142</v>
      </c>
      <c r="D64" s="25">
        <v>1985000</v>
      </c>
      <c r="E64" s="22">
        <v>6</v>
      </c>
      <c r="F64" s="22">
        <v>35</v>
      </c>
      <c r="G64" s="22">
        <v>12</v>
      </c>
      <c r="H64" s="22">
        <v>8</v>
      </c>
      <c r="I64" s="22">
        <v>10</v>
      </c>
      <c r="J64" s="30">
        <v>71</v>
      </c>
      <c r="K64" s="42">
        <v>300000</v>
      </c>
      <c r="L64" s="39">
        <f t="shared" si="2"/>
        <v>0.15113350125944586</v>
      </c>
    </row>
    <row r="65" spans="2:12" ht="48">
      <c r="B65" s="6" t="s">
        <v>143</v>
      </c>
      <c r="C65" s="6" t="s">
        <v>144</v>
      </c>
      <c r="D65" s="25">
        <v>400000</v>
      </c>
      <c r="E65" s="22">
        <v>5</v>
      </c>
      <c r="F65" s="22">
        <v>30</v>
      </c>
      <c r="G65" s="22">
        <v>17</v>
      </c>
      <c r="H65" s="22">
        <v>8</v>
      </c>
      <c r="I65" s="22">
        <v>10</v>
      </c>
      <c r="J65" s="30">
        <v>70</v>
      </c>
      <c r="K65" s="42">
        <v>100000</v>
      </c>
      <c r="L65" s="39">
        <f t="shared" si="2"/>
        <v>0.25</v>
      </c>
    </row>
    <row r="66" spans="2:12" ht="24">
      <c r="B66" s="6" t="s">
        <v>145</v>
      </c>
      <c r="C66" s="6" t="s">
        <v>146</v>
      </c>
      <c r="D66" s="25">
        <v>700000</v>
      </c>
      <c r="E66" s="22">
        <v>10</v>
      </c>
      <c r="F66" s="22">
        <v>31</v>
      </c>
      <c r="G66" s="22">
        <v>12</v>
      </c>
      <c r="H66" s="22">
        <v>7</v>
      </c>
      <c r="I66" s="22">
        <v>10</v>
      </c>
      <c r="J66" s="30">
        <v>70</v>
      </c>
      <c r="K66" s="42">
        <v>100000</v>
      </c>
      <c r="L66" s="39">
        <f t="shared" si="2"/>
        <v>0.14285714285714285</v>
      </c>
    </row>
    <row r="67" spans="2:12" ht="36">
      <c r="B67" s="6" t="s">
        <v>147</v>
      </c>
      <c r="C67" s="6" t="s">
        <v>148</v>
      </c>
      <c r="D67" s="25">
        <v>286700</v>
      </c>
      <c r="E67" s="22">
        <v>8</v>
      </c>
      <c r="F67" s="22">
        <v>30</v>
      </c>
      <c r="G67" s="22">
        <v>23</v>
      </c>
      <c r="H67" s="22">
        <v>3</v>
      </c>
      <c r="I67" s="22">
        <v>10</v>
      </c>
      <c r="J67" s="30">
        <v>74</v>
      </c>
      <c r="K67" s="42">
        <v>115000</v>
      </c>
      <c r="L67" s="39">
        <f t="shared" si="2"/>
        <v>0.40111614928496686</v>
      </c>
    </row>
    <row r="68" spans="2:12" ht="24">
      <c r="B68" s="6" t="s">
        <v>149</v>
      </c>
      <c r="C68" s="6" t="s">
        <v>150</v>
      </c>
      <c r="D68" s="25">
        <v>920000</v>
      </c>
      <c r="E68" s="22">
        <v>3</v>
      </c>
      <c r="F68" s="22">
        <v>27</v>
      </c>
      <c r="G68" s="22">
        <v>20</v>
      </c>
      <c r="H68" s="22">
        <v>10</v>
      </c>
      <c r="I68" s="22">
        <v>10</v>
      </c>
      <c r="J68" s="30">
        <v>70</v>
      </c>
      <c r="K68" s="42">
        <v>300000</v>
      </c>
      <c r="L68" s="39">
        <f t="shared" si="2"/>
        <v>0.32608695652173914</v>
      </c>
    </row>
    <row r="69" spans="2:12" ht="48">
      <c r="B69" s="6" t="s">
        <v>151</v>
      </c>
      <c r="C69" s="6" t="s">
        <v>152</v>
      </c>
      <c r="D69" s="25">
        <v>2144000</v>
      </c>
      <c r="E69" s="22">
        <v>7</v>
      </c>
      <c r="F69" s="22">
        <v>33</v>
      </c>
      <c r="G69" s="22">
        <v>11</v>
      </c>
      <c r="H69" s="22">
        <v>7</v>
      </c>
      <c r="I69" s="22">
        <v>10</v>
      </c>
      <c r="J69" s="30">
        <v>68</v>
      </c>
      <c r="K69" s="42">
        <v>250000</v>
      </c>
      <c r="L69" s="39">
        <f t="shared" si="2"/>
        <v>0.1166044776119403</v>
      </c>
    </row>
    <row r="70" spans="2:12" ht="24">
      <c r="B70" s="6" t="s">
        <v>153</v>
      </c>
      <c r="C70" s="6" t="s">
        <v>154</v>
      </c>
      <c r="D70" s="25">
        <v>3750000</v>
      </c>
      <c r="E70" s="22">
        <v>2</v>
      </c>
      <c r="F70" s="22">
        <v>35</v>
      </c>
      <c r="G70" s="22">
        <v>16</v>
      </c>
      <c r="H70" s="22">
        <v>4</v>
      </c>
      <c r="I70" s="22">
        <v>10</v>
      </c>
      <c r="J70" s="30">
        <v>67</v>
      </c>
      <c r="K70" s="42">
        <v>800000</v>
      </c>
      <c r="L70" s="39">
        <f t="shared" si="2"/>
        <v>0.21333333333333335</v>
      </c>
    </row>
    <row r="71" spans="2:12" ht="36">
      <c r="B71" s="6" t="s">
        <v>155</v>
      </c>
      <c r="C71" s="6" t="s">
        <v>156</v>
      </c>
      <c r="D71" s="25">
        <v>1629952</v>
      </c>
      <c r="E71" s="22">
        <v>2</v>
      </c>
      <c r="F71" s="22">
        <v>34</v>
      </c>
      <c r="G71" s="22">
        <v>11</v>
      </c>
      <c r="H71" s="22">
        <v>10</v>
      </c>
      <c r="I71" s="22">
        <v>10</v>
      </c>
      <c r="J71" s="30">
        <v>67</v>
      </c>
      <c r="K71" s="42">
        <v>200000</v>
      </c>
      <c r="L71" s="39">
        <f t="shared" si="2"/>
        <v>0.12270299984294016</v>
      </c>
    </row>
    <row r="72" spans="2:12" ht="24">
      <c r="B72" s="6" t="s">
        <v>157</v>
      </c>
      <c r="C72" s="6" t="s">
        <v>158</v>
      </c>
      <c r="D72" s="25">
        <v>730000</v>
      </c>
      <c r="E72" s="22">
        <v>4</v>
      </c>
      <c r="F72" s="22">
        <v>31</v>
      </c>
      <c r="G72" s="22">
        <v>25</v>
      </c>
      <c r="H72" s="22">
        <v>10</v>
      </c>
      <c r="I72" s="22">
        <v>10</v>
      </c>
      <c r="J72" s="30">
        <v>80</v>
      </c>
      <c r="K72" s="42">
        <v>500000</v>
      </c>
      <c r="L72" s="39">
        <f t="shared" si="2"/>
        <v>0.68493150684931503</v>
      </c>
    </row>
    <row r="73" spans="2:12" ht="108">
      <c r="B73" s="6" t="s">
        <v>159</v>
      </c>
      <c r="C73" s="6" t="s">
        <v>160</v>
      </c>
      <c r="D73" s="24">
        <v>1024000</v>
      </c>
      <c r="E73" s="22">
        <v>8</v>
      </c>
      <c r="F73" s="22">
        <v>31</v>
      </c>
      <c r="G73" s="22">
        <v>7</v>
      </c>
      <c r="H73" s="22">
        <v>10</v>
      </c>
      <c r="I73" s="22">
        <v>10</v>
      </c>
      <c r="J73" s="30">
        <v>66</v>
      </c>
      <c r="K73" s="42">
        <v>60000</v>
      </c>
      <c r="L73" s="39">
        <f t="shared" si="2"/>
        <v>5.859375E-2</v>
      </c>
    </row>
    <row r="74" spans="2:12" ht="84">
      <c r="B74" s="6" t="s">
        <v>161</v>
      </c>
      <c r="C74" s="6" t="s">
        <v>162</v>
      </c>
      <c r="D74" s="24">
        <v>5000000</v>
      </c>
      <c r="E74" s="22">
        <v>10</v>
      </c>
      <c r="F74" s="22">
        <v>26</v>
      </c>
      <c r="G74" s="22">
        <v>10</v>
      </c>
      <c r="H74" s="22">
        <v>10</v>
      </c>
      <c r="I74" s="23">
        <v>10</v>
      </c>
      <c r="J74" s="30">
        <v>66</v>
      </c>
      <c r="K74" s="63">
        <v>500000</v>
      </c>
      <c r="L74" s="39">
        <f t="shared" si="2"/>
        <v>0.1</v>
      </c>
    </row>
    <row r="75" spans="2:12" ht="84">
      <c r="B75" s="6" t="s">
        <v>161</v>
      </c>
      <c r="C75" s="6" t="s">
        <v>163</v>
      </c>
      <c r="D75" s="24">
        <v>1500000</v>
      </c>
      <c r="E75" s="22">
        <v>10</v>
      </c>
      <c r="F75" s="22">
        <v>30</v>
      </c>
      <c r="G75" s="22">
        <v>20</v>
      </c>
      <c r="H75" s="22">
        <v>10</v>
      </c>
      <c r="I75" s="22">
        <v>0</v>
      </c>
      <c r="J75" s="30">
        <v>70</v>
      </c>
      <c r="K75" s="42">
        <v>500000</v>
      </c>
      <c r="L75" s="39">
        <f t="shared" si="2"/>
        <v>0.33333333333333331</v>
      </c>
    </row>
    <row r="76" spans="2:12" ht="36">
      <c r="B76" s="60" t="s">
        <v>166</v>
      </c>
      <c r="C76" s="6" t="s">
        <v>167</v>
      </c>
      <c r="D76" s="15">
        <v>450000</v>
      </c>
      <c r="E76" s="22">
        <v>7</v>
      </c>
      <c r="F76" s="22">
        <v>29</v>
      </c>
      <c r="G76" s="22">
        <v>11</v>
      </c>
      <c r="H76" s="22">
        <v>10</v>
      </c>
      <c r="I76" s="22">
        <v>10</v>
      </c>
      <c r="J76" s="6">
        <v>67</v>
      </c>
      <c r="K76" s="54">
        <v>60000</v>
      </c>
      <c r="L76" s="39">
        <f t="shared" si="2"/>
        <v>0.13333333333333333</v>
      </c>
    </row>
    <row r="77" spans="2:12" ht="60">
      <c r="B77" s="6" t="s">
        <v>168</v>
      </c>
      <c r="C77" s="6" t="s">
        <v>169</v>
      </c>
      <c r="D77" s="12">
        <v>200000</v>
      </c>
      <c r="E77" s="22">
        <v>0</v>
      </c>
      <c r="F77" s="22">
        <v>39</v>
      </c>
      <c r="G77" s="22">
        <v>19</v>
      </c>
      <c r="H77" s="22">
        <v>5</v>
      </c>
      <c r="I77" s="22">
        <v>10</v>
      </c>
      <c r="J77" s="6">
        <v>73</v>
      </c>
      <c r="K77" s="54">
        <v>60000</v>
      </c>
      <c r="L77" s="39">
        <f t="shared" si="2"/>
        <v>0.3</v>
      </c>
    </row>
    <row r="78" spans="2:12" ht="24">
      <c r="B78" s="26" t="s">
        <v>170</v>
      </c>
      <c r="C78" s="26" t="s">
        <v>171</v>
      </c>
      <c r="D78" s="25">
        <v>9000000</v>
      </c>
      <c r="E78" s="22">
        <v>10</v>
      </c>
      <c r="F78" s="22">
        <v>30</v>
      </c>
      <c r="G78" s="22">
        <v>11</v>
      </c>
      <c r="H78" s="22">
        <v>7</v>
      </c>
      <c r="I78" s="22">
        <v>10</v>
      </c>
      <c r="J78" s="6">
        <v>68</v>
      </c>
      <c r="K78" s="54">
        <v>1100000</v>
      </c>
      <c r="L78" s="39">
        <f t="shared" si="2"/>
        <v>0.12222222222222222</v>
      </c>
    </row>
    <row r="79" spans="2:12" ht="48">
      <c r="B79" s="22" t="s">
        <v>172</v>
      </c>
      <c r="C79" s="22" t="s">
        <v>173</v>
      </c>
      <c r="D79" s="24">
        <v>526500</v>
      </c>
      <c r="E79" s="22">
        <v>0</v>
      </c>
      <c r="F79" s="22">
        <v>34</v>
      </c>
      <c r="G79" s="22">
        <v>12</v>
      </c>
      <c r="H79" s="22">
        <v>10</v>
      </c>
      <c r="I79" s="22">
        <v>10</v>
      </c>
      <c r="J79" s="3">
        <v>66</v>
      </c>
      <c r="K79" s="42">
        <v>80000</v>
      </c>
      <c r="L79" s="39">
        <f t="shared" ref="L79:L110" si="3">K79/D79</f>
        <v>0.15194681861348527</v>
      </c>
    </row>
    <row r="80" spans="2:12" ht="48">
      <c r="B80" s="22" t="s">
        <v>174</v>
      </c>
      <c r="C80" s="22" t="s">
        <v>175</v>
      </c>
      <c r="D80" s="27">
        <v>1190000</v>
      </c>
      <c r="E80" s="22">
        <v>4</v>
      </c>
      <c r="F80" s="22">
        <v>39</v>
      </c>
      <c r="G80" s="22">
        <v>8</v>
      </c>
      <c r="H80" s="22">
        <v>6</v>
      </c>
      <c r="I80" s="22">
        <v>10</v>
      </c>
      <c r="J80" s="3">
        <v>67</v>
      </c>
      <c r="K80" s="42">
        <v>80000</v>
      </c>
      <c r="L80" s="39">
        <f t="shared" si="3"/>
        <v>6.7226890756302518E-2</v>
      </c>
    </row>
    <row r="81" spans="2:12" ht="72">
      <c r="B81" s="22" t="s">
        <v>176</v>
      </c>
      <c r="C81" s="22" t="s">
        <v>177</v>
      </c>
      <c r="D81" s="27">
        <v>3256000</v>
      </c>
      <c r="E81" s="22">
        <v>6</v>
      </c>
      <c r="F81" s="22">
        <v>25</v>
      </c>
      <c r="G81" s="22">
        <v>23</v>
      </c>
      <c r="H81" s="22">
        <v>10</v>
      </c>
      <c r="I81" s="22">
        <v>10</v>
      </c>
      <c r="J81" s="3">
        <v>74</v>
      </c>
      <c r="K81" s="42">
        <v>1300000</v>
      </c>
      <c r="L81" s="39">
        <f t="shared" si="3"/>
        <v>0.39926289926289926</v>
      </c>
    </row>
    <row r="82" spans="2:12" ht="36">
      <c r="B82" s="22" t="s">
        <v>178</v>
      </c>
      <c r="C82" s="22" t="s">
        <v>179</v>
      </c>
      <c r="D82" s="27">
        <v>708000</v>
      </c>
      <c r="E82" s="22">
        <v>10</v>
      </c>
      <c r="F82" s="22">
        <v>28</v>
      </c>
      <c r="G82" s="22">
        <v>19</v>
      </c>
      <c r="H82" s="22">
        <v>2</v>
      </c>
      <c r="I82" s="22">
        <v>10</v>
      </c>
      <c r="J82" s="3">
        <v>69</v>
      </c>
      <c r="K82" s="42">
        <v>200000</v>
      </c>
      <c r="L82" s="39">
        <f t="shared" si="3"/>
        <v>0.2824858757062147</v>
      </c>
    </row>
    <row r="83" spans="2:12" ht="24">
      <c r="B83" s="22" t="s">
        <v>350</v>
      </c>
      <c r="C83" s="22" t="s">
        <v>351</v>
      </c>
      <c r="D83" s="27">
        <v>500000</v>
      </c>
      <c r="E83" s="22">
        <v>6</v>
      </c>
      <c r="F83" s="22">
        <v>30</v>
      </c>
      <c r="G83" s="22">
        <v>16</v>
      </c>
      <c r="H83" s="22">
        <v>8</v>
      </c>
      <c r="I83" s="22">
        <v>10</v>
      </c>
      <c r="J83" s="3">
        <v>70</v>
      </c>
      <c r="K83" s="42">
        <v>100000</v>
      </c>
      <c r="L83" s="39">
        <f t="shared" si="3"/>
        <v>0.2</v>
      </c>
    </row>
    <row r="84" spans="2:12" ht="36">
      <c r="B84" s="6" t="s">
        <v>164</v>
      </c>
      <c r="C84" s="6" t="s">
        <v>165</v>
      </c>
      <c r="D84" s="24">
        <v>220000</v>
      </c>
      <c r="E84" s="22">
        <v>2</v>
      </c>
      <c r="F84" s="22">
        <v>23</v>
      </c>
      <c r="G84" s="22">
        <v>25</v>
      </c>
      <c r="H84" s="22">
        <v>6</v>
      </c>
      <c r="I84" s="22">
        <v>10</v>
      </c>
      <c r="J84" s="30">
        <v>66</v>
      </c>
      <c r="K84" s="42">
        <v>60000</v>
      </c>
      <c r="L84" s="39">
        <f t="shared" si="3"/>
        <v>0.27272727272727271</v>
      </c>
    </row>
    <row r="85" spans="2:12" ht="48">
      <c r="B85" s="6" t="s">
        <v>392</v>
      </c>
      <c r="C85" s="6" t="s">
        <v>393</v>
      </c>
      <c r="D85" s="7">
        <v>380000</v>
      </c>
      <c r="E85" s="22">
        <v>10</v>
      </c>
      <c r="F85" s="22">
        <v>27</v>
      </c>
      <c r="G85" s="22">
        <v>20</v>
      </c>
      <c r="H85" s="22">
        <v>6</v>
      </c>
      <c r="I85" s="22">
        <v>10</v>
      </c>
      <c r="J85" s="30">
        <v>73</v>
      </c>
      <c r="K85" s="42">
        <v>120000</v>
      </c>
      <c r="L85" s="39">
        <f t="shared" si="3"/>
        <v>0.31578947368421051</v>
      </c>
    </row>
    <row r="86" spans="2:12" ht="60">
      <c r="B86" s="6" t="s">
        <v>362</v>
      </c>
      <c r="C86" s="6" t="s">
        <v>363</v>
      </c>
      <c r="D86" s="27">
        <v>2000000</v>
      </c>
      <c r="E86" s="22">
        <v>10</v>
      </c>
      <c r="F86" s="22">
        <v>30</v>
      </c>
      <c r="G86" s="22">
        <v>16</v>
      </c>
      <c r="H86" s="22">
        <v>5</v>
      </c>
      <c r="I86" s="22">
        <v>10</v>
      </c>
      <c r="J86" s="61">
        <v>71</v>
      </c>
      <c r="K86" s="57">
        <v>400000</v>
      </c>
      <c r="L86" s="39">
        <f t="shared" si="3"/>
        <v>0.2</v>
      </c>
    </row>
    <row r="87" spans="2:12" ht="24">
      <c r="B87" s="6" t="s">
        <v>364</v>
      </c>
      <c r="C87" s="6" t="s">
        <v>365</v>
      </c>
      <c r="D87" s="27">
        <v>1000000</v>
      </c>
      <c r="E87" s="22">
        <v>6</v>
      </c>
      <c r="F87" s="22">
        <v>32</v>
      </c>
      <c r="G87" s="22">
        <v>23</v>
      </c>
      <c r="H87" s="22">
        <v>6</v>
      </c>
      <c r="I87" s="22">
        <v>10</v>
      </c>
      <c r="J87" s="61">
        <v>77</v>
      </c>
      <c r="K87" s="57">
        <v>400000</v>
      </c>
      <c r="L87" s="39">
        <f t="shared" si="3"/>
        <v>0.4</v>
      </c>
    </row>
    <row r="88" spans="2:12" ht="24">
      <c r="B88" s="6" t="s">
        <v>366</v>
      </c>
      <c r="C88" s="6" t="s">
        <v>367</v>
      </c>
      <c r="D88" s="27">
        <v>2326800</v>
      </c>
      <c r="E88" s="22">
        <v>6</v>
      </c>
      <c r="F88" s="22">
        <v>26</v>
      </c>
      <c r="G88" s="22">
        <v>16</v>
      </c>
      <c r="H88" s="22">
        <v>10</v>
      </c>
      <c r="I88" s="22">
        <v>10</v>
      </c>
      <c r="J88" s="61">
        <v>68</v>
      </c>
      <c r="K88" s="57">
        <v>500000</v>
      </c>
      <c r="L88" s="39">
        <f t="shared" si="3"/>
        <v>0.21488739900292247</v>
      </c>
    </row>
    <row r="89" spans="2:12" ht="24">
      <c r="B89" s="6" t="s">
        <v>368</v>
      </c>
      <c r="C89" s="6" t="s">
        <v>369</v>
      </c>
      <c r="D89" s="7">
        <v>6000000</v>
      </c>
      <c r="E89" s="22">
        <v>6</v>
      </c>
      <c r="F89" s="22">
        <v>27</v>
      </c>
      <c r="G89" s="22">
        <v>15</v>
      </c>
      <c r="H89" s="22">
        <v>10</v>
      </c>
      <c r="I89" s="22">
        <v>10</v>
      </c>
      <c r="J89" s="61">
        <v>68</v>
      </c>
      <c r="K89" s="57">
        <v>1000000</v>
      </c>
      <c r="L89" s="39">
        <f t="shared" si="3"/>
        <v>0.16666666666666666</v>
      </c>
    </row>
    <row r="90" spans="2:12" ht="60">
      <c r="B90" s="6" t="s">
        <v>370</v>
      </c>
      <c r="C90" s="6" t="s">
        <v>371</v>
      </c>
      <c r="D90" s="49">
        <v>1076400</v>
      </c>
      <c r="E90" s="22">
        <v>5</v>
      </c>
      <c r="F90" s="22">
        <v>32</v>
      </c>
      <c r="G90" s="22">
        <v>16</v>
      </c>
      <c r="H90" s="22">
        <v>6</v>
      </c>
      <c r="I90" s="22">
        <v>10</v>
      </c>
      <c r="J90" s="61">
        <v>69</v>
      </c>
      <c r="K90" s="57">
        <v>200000</v>
      </c>
      <c r="L90" s="39">
        <f t="shared" si="3"/>
        <v>0.18580453363062058</v>
      </c>
    </row>
    <row r="91" spans="2:12" ht="36">
      <c r="B91" s="6" t="s">
        <v>390</v>
      </c>
      <c r="C91" s="3" t="s">
        <v>391</v>
      </c>
      <c r="D91" s="49">
        <v>20000000</v>
      </c>
      <c r="E91" s="22">
        <v>8</v>
      </c>
      <c r="F91" s="22">
        <v>32</v>
      </c>
      <c r="G91" s="22">
        <v>6</v>
      </c>
      <c r="H91" s="22">
        <v>10</v>
      </c>
      <c r="I91" s="22">
        <v>10</v>
      </c>
      <c r="J91" s="61">
        <v>66</v>
      </c>
      <c r="K91" s="57">
        <v>1000000</v>
      </c>
      <c r="L91" s="39">
        <f t="shared" si="3"/>
        <v>0.05</v>
      </c>
    </row>
    <row r="92" spans="2:12" ht="48">
      <c r="B92" s="6" t="s">
        <v>386</v>
      </c>
      <c r="C92" s="6" t="s">
        <v>387</v>
      </c>
      <c r="D92" s="15">
        <v>850000</v>
      </c>
      <c r="E92" s="22">
        <v>6</v>
      </c>
      <c r="F92" s="22">
        <v>29</v>
      </c>
      <c r="G92" s="22">
        <v>11</v>
      </c>
      <c r="H92" s="22">
        <v>10</v>
      </c>
      <c r="I92" s="22">
        <v>10</v>
      </c>
      <c r="J92" s="61">
        <v>66</v>
      </c>
      <c r="K92" s="57">
        <v>100000</v>
      </c>
      <c r="L92" s="39">
        <f t="shared" si="3"/>
        <v>0.11764705882352941</v>
      </c>
    </row>
    <row r="93" spans="2:12" ht="24">
      <c r="B93" s="6" t="s">
        <v>388</v>
      </c>
      <c r="C93" s="6" t="s">
        <v>389</v>
      </c>
      <c r="D93" s="15">
        <v>1734500</v>
      </c>
      <c r="E93" s="22">
        <v>7</v>
      </c>
      <c r="F93" s="22">
        <v>35</v>
      </c>
      <c r="G93" s="22">
        <v>5</v>
      </c>
      <c r="H93" s="22">
        <v>10</v>
      </c>
      <c r="I93" s="22">
        <v>10</v>
      </c>
      <c r="J93" s="61">
        <v>67</v>
      </c>
      <c r="K93" s="57">
        <v>60000</v>
      </c>
      <c r="L93" s="39">
        <f t="shared" si="3"/>
        <v>3.459210147016431E-2</v>
      </c>
    </row>
    <row r="94" spans="2:12" ht="48">
      <c r="B94" s="6" t="s">
        <v>398</v>
      </c>
      <c r="C94" s="6" t="s">
        <v>399</v>
      </c>
      <c r="D94" s="7">
        <v>342000</v>
      </c>
      <c r="E94" s="22">
        <v>7</v>
      </c>
      <c r="F94" s="22">
        <v>34</v>
      </c>
      <c r="G94" s="22">
        <v>23</v>
      </c>
      <c r="H94" s="22">
        <v>5</v>
      </c>
      <c r="I94" s="22">
        <v>10</v>
      </c>
      <c r="J94" s="61">
        <v>79</v>
      </c>
      <c r="K94" s="57">
        <v>150000</v>
      </c>
      <c r="L94" s="39">
        <f t="shared" si="3"/>
        <v>0.43859649122807015</v>
      </c>
    </row>
    <row r="95" spans="2:12" ht="36">
      <c r="B95" s="6" t="s">
        <v>101</v>
      </c>
      <c r="C95" s="6" t="s">
        <v>405</v>
      </c>
      <c r="D95" s="7">
        <v>1685000</v>
      </c>
      <c r="E95" s="22">
        <v>8</v>
      </c>
      <c r="F95" s="22">
        <v>30</v>
      </c>
      <c r="G95" s="22">
        <v>16</v>
      </c>
      <c r="H95" s="22">
        <v>4</v>
      </c>
      <c r="I95" s="22">
        <v>10</v>
      </c>
      <c r="J95" s="61">
        <v>68</v>
      </c>
      <c r="K95" s="57">
        <v>360000</v>
      </c>
      <c r="L95" s="39">
        <f t="shared" si="3"/>
        <v>0.21364985163204747</v>
      </c>
    </row>
    <row r="96" spans="2:12" ht="24">
      <c r="B96" s="6" t="s">
        <v>406</v>
      </c>
      <c r="C96" s="22" t="s">
        <v>407</v>
      </c>
      <c r="D96" s="24">
        <v>1000000</v>
      </c>
      <c r="E96" s="22">
        <v>6</v>
      </c>
      <c r="F96" s="22">
        <v>33</v>
      </c>
      <c r="G96" s="22">
        <v>7</v>
      </c>
      <c r="H96" s="22">
        <v>10</v>
      </c>
      <c r="I96" s="22">
        <v>10</v>
      </c>
      <c r="J96" s="61">
        <v>66</v>
      </c>
      <c r="K96" s="57">
        <v>60000</v>
      </c>
      <c r="L96" s="39">
        <f t="shared" si="3"/>
        <v>0.06</v>
      </c>
    </row>
    <row r="97" spans="2:12" ht="60">
      <c r="B97" s="6" t="s">
        <v>408</v>
      </c>
      <c r="C97" s="6" t="s">
        <v>409</v>
      </c>
      <c r="D97" s="24">
        <v>900000</v>
      </c>
      <c r="E97" s="22">
        <v>6</v>
      </c>
      <c r="F97" s="22">
        <v>31</v>
      </c>
      <c r="G97" s="22">
        <v>10</v>
      </c>
      <c r="H97" s="22">
        <v>10</v>
      </c>
      <c r="I97" s="22">
        <v>10</v>
      </c>
      <c r="J97" s="61">
        <v>67</v>
      </c>
      <c r="K97" s="57">
        <v>100000</v>
      </c>
      <c r="L97" s="39">
        <f t="shared" si="3"/>
        <v>0.1111111111111111</v>
      </c>
    </row>
    <row r="98" spans="2:12" ht="24">
      <c r="B98" s="6" t="s">
        <v>410</v>
      </c>
      <c r="C98" s="6" t="s">
        <v>411</v>
      </c>
      <c r="D98" s="24">
        <v>371000</v>
      </c>
      <c r="E98" s="22">
        <v>5</v>
      </c>
      <c r="F98" s="22">
        <v>29</v>
      </c>
      <c r="G98" s="22">
        <v>23</v>
      </c>
      <c r="H98" s="22">
        <v>8</v>
      </c>
      <c r="I98" s="22">
        <v>10</v>
      </c>
      <c r="J98" s="61">
        <v>75</v>
      </c>
      <c r="K98" s="57">
        <v>150000</v>
      </c>
      <c r="L98" s="39">
        <f t="shared" si="3"/>
        <v>0.40431266846361186</v>
      </c>
    </row>
    <row r="99" spans="2:12" ht="36">
      <c r="B99" s="6" t="s">
        <v>412</v>
      </c>
      <c r="C99" s="6" t="s">
        <v>413</v>
      </c>
      <c r="D99" s="24">
        <v>1087844</v>
      </c>
      <c r="E99" s="22">
        <v>5</v>
      </c>
      <c r="F99" s="22">
        <v>28</v>
      </c>
      <c r="G99" s="22">
        <v>19</v>
      </c>
      <c r="H99" s="22">
        <v>8</v>
      </c>
      <c r="I99" s="22">
        <v>10</v>
      </c>
      <c r="J99" s="61">
        <v>70</v>
      </c>
      <c r="K99" s="57">
        <v>300000</v>
      </c>
      <c r="L99" s="39">
        <f t="shared" si="3"/>
        <v>0.27577483536242331</v>
      </c>
    </row>
    <row r="100" spans="2:12" ht="48">
      <c r="B100" s="6" t="s">
        <v>414</v>
      </c>
      <c r="C100" s="6" t="s">
        <v>415</v>
      </c>
      <c r="D100" s="24">
        <v>227000</v>
      </c>
      <c r="E100" s="22">
        <v>5</v>
      </c>
      <c r="F100" s="22">
        <v>34</v>
      </c>
      <c r="G100" s="22">
        <v>20</v>
      </c>
      <c r="H100" s="22">
        <v>10</v>
      </c>
      <c r="I100" s="22">
        <v>10</v>
      </c>
      <c r="J100" s="61">
        <v>79</v>
      </c>
      <c r="K100" s="57">
        <v>100000</v>
      </c>
      <c r="L100" s="39">
        <f t="shared" si="3"/>
        <v>0.44052863436123346</v>
      </c>
    </row>
    <row r="101" spans="2:12" ht="15">
      <c r="B101" s="6" t="s">
        <v>416</v>
      </c>
      <c r="C101" s="6" t="s">
        <v>417</v>
      </c>
      <c r="D101" s="24">
        <v>5635500</v>
      </c>
      <c r="E101" s="22">
        <v>7</v>
      </c>
      <c r="F101" s="22">
        <v>29</v>
      </c>
      <c r="G101" s="22">
        <v>10</v>
      </c>
      <c r="H101" s="22">
        <v>10</v>
      </c>
      <c r="I101" s="22">
        <v>10</v>
      </c>
      <c r="J101" s="61">
        <v>66</v>
      </c>
      <c r="K101" s="57">
        <v>200000</v>
      </c>
      <c r="L101" s="39">
        <f t="shared" si="3"/>
        <v>3.5489308845710228E-2</v>
      </c>
    </row>
    <row r="102" spans="2:12" ht="60">
      <c r="B102" s="6" t="s">
        <v>418</v>
      </c>
      <c r="C102" s="6" t="s">
        <v>419</v>
      </c>
      <c r="D102" s="24">
        <v>977850</v>
      </c>
      <c r="E102" s="22">
        <v>6</v>
      </c>
      <c r="F102" s="22">
        <v>35</v>
      </c>
      <c r="G102" s="22">
        <v>5</v>
      </c>
      <c r="H102" s="22">
        <v>10</v>
      </c>
      <c r="I102" s="22">
        <v>10</v>
      </c>
      <c r="J102" s="61">
        <v>66</v>
      </c>
      <c r="K102" s="57">
        <v>60000</v>
      </c>
      <c r="L102" s="39">
        <f t="shared" si="3"/>
        <v>6.1359104157079306E-2</v>
      </c>
    </row>
    <row r="103" spans="2:12" ht="48">
      <c r="B103" s="6" t="s">
        <v>420</v>
      </c>
      <c r="C103" s="6" t="s">
        <v>421</v>
      </c>
      <c r="D103" s="15">
        <v>600000</v>
      </c>
      <c r="E103" s="6">
        <v>5</v>
      </c>
      <c r="F103" s="6">
        <v>28</v>
      </c>
      <c r="G103" s="6">
        <v>20</v>
      </c>
      <c r="H103" s="6">
        <v>9</v>
      </c>
      <c r="I103" s="6">
        <v>10</v>
      </c>
      <c r="J103" s="61">
        <v>72</v>
      </c>
      <c r="K103" s="64">
        <v>200000</v>
      </c>
      <c r="L103" s="39">
        <f t="shared" si="3"/>
        <v>0.33333333333333331</v>
      </c>
    </row>
    <row r="104" spans="2:12" ht="15">
      <c r="B104" s="6" t="s">
        <v>422</v>
      </c>
      <c r="C104" s="6" t="s">
        <v>423</v>
      </c>
      <c r="D104" s="15">
        <v>2310600</v>
      </c>
      <c r="E104" s="22">
        <v>6</v>
      </c>
      <c r="F104" s="22">
        <v>34</v>
      </c>
      <c r="G104" s="22">
        <v>6</v>
      </c>
      <c r="H104" s="22">
        <v>10</v>
      </c>
      <c r="I104" s="22">
        <v>10</v>
      </c>
      <c r="J104" s="61">
        <v>66</v>
      </c>
      <c r="K104" s="57">
        <v>100000</v>
      </c>
      <c r="L104" s="39">
        <f t="shared" si="3"/>
        <v>4.3278802042759454E-2</v>
      </c>
    </row>
    <row r="105" spans="2:12" ht="36">
      <c r="B105" s="6" t="s">
        <v>151</v>
      </c>
      <c r="C105" s="6" t="s">
        <v>424</v>
      </c>
      <c r="D105" s="24">
        <v>3109824</v>
      </c>
      <c r="E105" s="22">
        <v>6</v>
      </c>
      <c r="F105" s="22">
        <v>34</v>
      </c>
      <c r="G105" s="22">
        <v>6</v>
      </c>
      <c r="H105" s="22">
        <v>10</v>
      </c>
      <c r="I105" s="22">
        <v>10</v>
      </c>
      <c r="J105" s="61">
        <v>66</v>
      </c>
      <c r="K105" s="57">
        <v>120000</v>
      </c>
      <c r="L105" s="39">
        <f t="shared" si="3"/>
        <v>3.8587392727048218E-2</v>
      </c>
    </row>
    <row r="106" spans="2:12" ht="60">
      <c r="B106" s="6" t="s">
        <v>425</v>
      </c>
      <c r="C106" s="6" t="s">
        <v>426</v>
      </c>
      <c r="D106" s="15">
        <v>230000</v>
      </c>
      <c r="E106" s="6">
        <v>0</v>
      </c>
      <c r="F106" s="6">
        <v>30</v>
      </c>
      <c r="G106" s="6">
        <v>21</v>
      </c>
      <c r="H106" s="6">
        <v>9</v>
      </c>
      <c r="I106" s="6">
        <v>10</v>
      </c>
      <c r="J106" s="61">
        <v>70</v>
      </c>
      <c r="K106" s="64">
        <v>80000</v>
      </c>
      <c r="L106" s="39">
        <f t="shared" si="3"/>
        <v>0.34782608695652173</v>
      </c>
    </row>
    <row r="107" spans="2:12" ht="36">
      <c r="B107" s="22" t="s">
        <v>427</v>
      </c>
      <c r="C107" s="22" t="s">
        <v>428</v>
      </c>
      <c r="D107" s="27">
        <v>935000</v>
      </c>
      <c r="E107" s="22">
        <v>0</v>
      </c>
      <c r="F107" s="22">
        <v>36</v>
      </c>
      <c r="G107" s="22">
        <v>10</v>
      </c>
      <c r="H107" s="22">
        <v>10</v>
      </c>
      <c r="I107" s="22">
        <v>10</v>
      </c>
      <c r="J107" s="61">
        <v>66</v>
      </c>
      <c r="K107" s="57">
        <v>80000</v>
      </c>
      <c r="L107" s="39">
        <f t="shared" si="3"/>
        <v>8.5561497326203204E-2</v>
      </c>
    </row>
    <row r="108" spans="2:12" ht="108">
      <c r="B108" s="6" t="s">
        <v>159</v>
      </c>
      <c r="C108" s="6" t="s">
        <v>429</v>
      </c>
      <c r="D108" s="7">
        <v>2100100</v>
      </c>
      <c r="E108" s="6">
        <v>5</v>
      </c>
      <c r="F108" s="6">
        <v>36</v>
      </c>
      <c r="G108" s="6">
        <v>5</v>
      </c>
      <c r="H108" s="6">
        <v>10</v>
      </c>
      <c r="I108" s="6">
        <v>10</v>
      </c>
      <c r="J108" s="61">
        <v>66</v>
      </c>
      <c r="K108" s="64">
        <v>60000</v>
      </c>
      <c r="L108" s="39">
        <f t="shared" si="3"/>
        <v>2.857006809199562E-2</v>
      </c>
    </row>
    <row r="109" spans="2:12" ht="48">
      <c r="B109" s="6" t="s">
        <v>119</v>
      </c>
      <c r="C109" s="6" t="s">
        <v>448</v>
      </c>
      <c r="D109" s="7">
        <v>950000</v>
      </c>
      <c r="E109" s="6">
        <v>6</v>
      </c>
      <c r="F109" s="6">
        <v>29</v>
      </c>
      <c r="G109" s="6">
        <v>20</v>
      </c>
      <c r="H109" s="6">
        <v>6</v>
      </c>
      <c r="I109" s="6">
        <v>10</v>
      </c>
      <c r="J109" s="61">
        <v>71</v>
      </c>
      <c r="K109" s="64">
        <v>300000</v>
      </c>
      <c r="L109" s="39">
        <f t="shared" si="3"/>
        <v>0.31578947368421051</v>
      </c>
    </row>
    <row r="110" spans="2:12" ht="48">
      <c r="B110" s="3" t="s">
        <v>181</v>
      </c>
      <c r="C110" s="6" t="s">
        <v>182</v>
      </c>
      <c r="D110" s="15">
        <v>136000</v>
      </c>
      <c r="E110" s="6">
        <v>4</v>
      </c>
      <c r="F110" s="6">
        <v>33</v>
      </c>
      <c r="G110" s="6">
        <v>23</v>
      </c>
      <c r="H110" s="6">
        <v>10</v>
      </c>
      <c r="I110" s="6">
        <v>10</v>
      </c>
      <c r="J110" s="6">
        <v>80</v>
      </c>
      <c r="K110" s="7">
        <v>60000</v>
      </c>
      <c r="L110" s="65">
        <f t="shared" si="3"/>
        <v>0.44117647058823528</v>
      </c>
    </row>
    <row r="111" spans="2:12" ht="48">
      <c r="B111" s="6" t="s">
        <v>455</v>
      </c>
      <c r="C111" s="6" t="s">
        <v>456</v>
      </c>
      <c r="D111" s="12">
        <v>2000000</v>
      </c>
      <c r="E111" s="6">
        <v>10</v>
      </c>
      <c r="F111" s="30">
        <v>32</v>
      </c>
      <c r="G111" s="30">
        <v>15</v>
      </c>
      <c r="H111" s="30">
        <v>10</v>
      </c>
      <c r="I111" s="30">
        <v>0</v>
      </c>
      <c r="J111" s="30">
        <f ca="1">SUM(F111:J111)</f>
        <v>67</v>
      </c>
      <c r="K111" s="66">
        <v>300000</v>
      </c>
      <c r="L111" s="65">
        <f t="shared" ref="L111:L142" si="4">K111/D111</f>
        <v>0.15</v>
      </c>
    </row>
    <row r="112" spans="2:12">
      <c r="B112" s="3" t="s">
        <v>183</v>
      </c>
      <c r="C112" s="6" t="s">
        <v>354</v>
      </c>
      <c r="D112" s="12">
        <v>60000</v>
      </c>
      <c r="E112" s="22">
        <v>0</v>
      </c>
      <c r="F112" s="22">
        <v>40</v>
      </c>
      <c r="G112" s="22">
        <v>27</v>
      </c>
      <c r="H112" s="22">
        <v>5</v>
      </c>
      <c r="I112" s="22">
        <v>10</v>
      </c>
      <c r="J112" s="6">
        <v>82</v>
      </c>
      <c r="K112" s="15">
        <v>40000</v>
      </c>
      <c r="L112" s="40">
        <f t="shared" si="4"/>
        <v>0.66666666666666663</v>
      </c>
    </row>
    <row r="113" spans="2:12">
      <c r="B113" s="3" t="s">
        <v>186</v>
      </c>
      <c r="C113" s="3" t="s">
        <v>187</v>
      </c>
      <c r="D113" s="12">
        <v>800000</v>
      </c>
      <c r="E113" s="22">
        <v>2</v>
      </c>
      <c r="F113" s="22">
        <v>33</v>
      </c>
      <c r="G113" s="22">
        <v>13</v>
      </c>
      <c r="H113" s="22">
        <v>10</v>
      </c>
      <c r="I113" s="22">
        <v>10</v>
      </c>
      <c r="J113" s="6">
        <v>68</v>
      </c>
      <c r="K113" s="15">
        <v>120000</v>
      </c>
      <c r="L113" s="40">
        <f t="shared" si="4"/>
        <v>0.15</v>
      </c>
    </row>
    <row r="114" spans="2:12">
      <c r="B114" s="3" t="s">
        <v>189</v>
      </c>
      <c r="C114" s="6" t="s">
        <v>190</v>
      </c>
      <c r="D114" s="12">
        <v>600000</v>
      </c>
      <c r="E114" s="22">
        <v>7</v>
      </c>
      <c r="F114" s="22">
        <v>38</v>
      </c>
      <c r="G114" s="22">
        <v>6</v>
      </c>
      <c r="H114" s="22">
        <v>10</v>
      </c>
      <c r="I114" s="22">
        <v>10</v>
      </c>
      <c r="J114" s="6">
        <v>71</v>
      </c>
      <c r="K114" s="15">
        <v>30000</v>
      </c>
      <c r="L114" s="40">
        <f t="shared" si="4"/>
        <v>0.05</v>
      </c>
    </row>
    <row r="115" spans="2:12" ht="24">
      <c r="B115" s="3" t="s">
        <v>192</v>
      </c>
      <c r="C115" s="6" t="s">
        <v>431</v>
      </c>
      <c r="D115" s="12">
        <v>338500</v>
      </c>
      <c r="E115" s="22">
        <v>3</v>
      </c>
      <c r="F115" s="22">
        <v>30</v>
      </c>
      <c r="G115" s="22">
        <v>16</v>
      </c>
      <c r="H115" s="22">
        <v>8</v>
      </c>
      <c r="I115" s="22">
        <v>10</v>
      </c>
      <c r="J115" s="6">
        <v>67</v>
      </c>
      <c r="K115" s="15">
        <v>70000</v>
      </c>
      <c r="L115" s="40">
        <f t="shared" si="4"/>
        <v>0.206794682422452</v>
      </c>
    </row>
    <row r="116" spans="2:12">
      <c r="B116" s="3" t="s">
        <v>195</v>
      </c>
      <c r="C116" s="3" t="s">
        <v>196</v>
      </c>
      <c r="D116" s="12">
        <v>50000</v>
      </c>
      <c r="E116" s="22">
        <v>5</v>
      </c>
      <c r="F116" s="22">
        <v>37</v>
      </c>
      <c r="G116" s="22">
        <v>25</v>
      </c>
      <c r="H116" s="22">
        <v>3</v>
      </c>
      <c r="I116" s="22">
        <v>10</v>
      </c>
      <c r="J116" s="6">
        <v>80</v>
      </c>
      <c r="K116" s="15">
        <v>30000</v>
      </c>
      <c r="L116" s="40">
        <f t="shared" si="4"/>
        <v>0.6</v>
      </c>
    </row>
    <row r="117" spans="2:12">
      <c r="B117" s="3" t="s">
        <v>198</v>
      </c>
      <c r="C117" s="3" t="s">
        <v>199</v>
      </c>
      <c r="D117" s="12">
        <v>895000</v>
      </c>
      <c r="E117" s="6">
        <v>4</v>
      </c>
      <c r="F117" s="6">
        <v>38</v>
      </c>
      <c r="G117" s="6">
        <v>23</v>
      </c>
      <c r="H117" s="6">
        <v>10</v>
      </c>
      <c r="I117" s="6">
        <v>10</v>
      </c>
      <c r="J117" s="6">
        <v>85</v>
      </c>
      <c r="K117" s="15">
        <v>400000</v>
      </c>
      <c r="L117" s="40">
        <f t="shared" si="4"/>
        <v>0.44692737430167595</v>
      </c>
    </row>
    <row r="118" spans="2:12">
      <c r="B118" s="3" t="s">
        <v>201</v>
      </c>
      <c r="C118" s="3" t="s">
        <v>202</v>
      </c>
      <c r="D118" s="12">
        <v>135000</v>
      </c>
      <c r="E118" s="22">
        <v>3</v>
      </c>
      <c r="F118" s="22">
        <v>34</v>
      </c>
      <c r="G118" s="22">
        <v>16</v>
      </c>
      <c r="H118" s="22">
        <v>4</v>
      </c>
      <c r="I118" s="22">
        <v>10</v>
      </c>
      <c r="J118" s="6">
        <v>67</v>
      </c>
      <c r="K118" s="15">
        <v>30000</v>
      </c>
      <c r="L118" s="40">
        <f t="shared" si="4"/>
        <v>0.22222222222222221</v>
      </c>
    </row>
    <row r="119" spans="2:12" ht="24">
      <c r="B119" s="3" t="s">
        <v>353</v>
      </c>
      <c r="C119" s="6" t="s">
        <v>204</v>
      </c>
      <c r="D119" s="12">
        <v>346900</v>
      </c>
      <c r="E119" s="22">
        <v>2</v>
      </c>
      <c r="F119" s="22">
        <v>25</v>
      </c>
      <c r="G119" s="22">
        <v>19</v>
      </c>
      <c r="H119" s="22">
        <v>10</v>
      </c>
      <c r="I119" s="22">
        <v>10</v>
      </c>
      <c r="J119" s="6">
        <v>66</v>
      </c>
      <c r="K119" s="15">
        <v>100000</v>
      </c>
      <c r="L119" s="40">
        <f t="shared" si="4"/>
        <v>0.28826751225136926</v>
      </c>
    </row>
    <row r="120" spans="2:12">
      <c r="B120" s="3" t="s">
        <v>205</v>
      </c>
      <c r="C120" s="6" t="s">
        <v>207</v>
      </c>
      <c r="D120" s="15">
        <v>186000</v>
      </c>
      <c r="E120" s="22">
        <v>10</v>
      </c>
      <c r="F120" s="22">
        <v>40</v>
      </c>
      <c r="G120" s="22">
        <v>27</v>
      </c>
      <c r="H120" s="22">
        <v>8</v>
      </c>
      <c r="I120" s="22">
        <v>0</v>
      </c>
      <c r="J120" s="6">
        <v>85</v>
      </c>
      <c r="K120" s="15">
        <v>150000</v>
      </c>
      <c r="L120" s="40">
        <f t="shared" si="4"/>
        <v>0.80645161290322576</v>
      </c>
    </row>
    <row r="121" spans="2:12" ht="36">
      <c r="B121" s="6" t="s">
        <v>209</v>
      </c>
      <c r="C121" s="6" t="s">
        <v>210</v>
      </c>
      <c r="D121" s="62">
        <v>140470</v>
      </c>
      <c r="E121" s="22">
        <v>3</v>
      </c>
      <c r="F121" s="22">
        <v>31</v>
      </c>
      <c r="G121" s="22">
        <v>23</v>
      </c>
      <c r="H121" s="22">
        <v>10</v>
      </c>
      <c r="I121" s="22">
        <v>10</v>
      </c>
      <c r="J121" s="6">
        <v>77</v>
      </c>
      <c r="K121" s="15">
        <v>60000</v>
      </c>
      <c r="L121" s="40">
        <f t="shared" si="4"/>
        <v>0.42713746707482025</v>
      </c>
    </row>
    <row r="122" spans="2:12" ht="24">
      <c r="B122" s="6" t="s">
        <v>212</v>
      </c>
      <c r="C122" s="6" t="s">
        <v>213</v>
      </c>
      <c r="D122" s="62">
        <v>51700</v>
      </c>
      <c r="E122" s="22">
        <v>10</v>
      </c>
      <c r="F122" s="22">
        <v>38</v>
      </c>
      <c r="G122" s="22">
        <v>26</v>
      </c>
      <c r="H122" s="22">
        <v>10</v>
      </c>
      <c r="I122" s="22">
        <v>10</v>
      </c>
      <c r="J122" s="30">
        <v>94</v>
      </c>
      <c r="K122" s="20">
        <v>40000</v>
      </c>
      <c r="L122" s="40">
        <f t="shared" si="4"/>
        <v>0.77369439071566726</v>
      </c>
    </row>
    <row r="123" spans="2:12" ht="15">
      <c r="B123" s="6" t="s">
        <v>215</v>
      </c>
      <c r="C123" s="6" t="s">
        <v>37</v>
      </c>
      <c r="D123" s="62">
        <v>65000</v>
      </c>
      <c r="E123" s="22">
        <v>3</v>
      </c>
      <c r="F123" s="22">
        <v>31</v>
      </c>
      <c r="G123" s="22">
        <v>23</v>
      </c>
      <c r="H123" s="22">
        <v>10</v>
      </c>
      <c r="I123" s="22">
        <v>10</v>
      </c>
      <c r="J123" s="30">
        <v>77</v>
      </c>
      <c r="K123" s="20">
        <v>30000</v>
      </c>
      <c r="L123" s="40">
        <f t="shared" si="4"/>
        <v>0.46153846153846156</v>
      </c>
    </row>
    <row r="124" spans="2:12" ht="48">
      <c r="B124" s="6" t="s">
        <v>217</v>
      </c>
      <c r="C124" s="6" t="s">
        <v>218</v>
      </c>
      <c r="D124" s="15">
        <v>250000</v>
      </c>
      <c r="E124" s="22">
        <v>0</v>
      </c>
      <c r="F124" s="22">
        <v>30</v>
      </c>
      <c r="G124" s="22">
        <v>20</v>
      </c>
      <c r="H124" s="22">
        <v>10</v>
      </c>
      <c r="I124" s="22">
        <v>10</v>
      </c>
      <c r="J124" s="30">
        <v>70</v>
      </c>
      <c r="K124" s="20">
        <v>80000</v>
      </c>
      <c r="L124" s="40">
        <f t="shared" si="4"/>
        <v>0.32</v>
      </c>
    </row>
    <row r="125" spans="2:12" ht="24">
      <c r="B125" s="6" t="s">
        <v>220</v>
      </c>
      <c r="C125" s="6" t="s">
        <v>221</v>
      </c>
      <c r="D125" s="15">
        <v>120000</v>
      </c>
      <c r="E125" s="22">
        <v>4</v>
      </c>
      <c r="F125" s="22">
        <v>33</v>
      </c>
      <c r="G125" s="22">
        <v>23</v>
      </c>
      <c r="H125" s="22">
        <v>10</v>
      </c>
      <c r="I125" s="22">
        <v>10</v>
      </c>
      <c r="J125" s="30">
        <v>80</v>
      </c>
      <c r="K125" s="20">
        <v>50000</v>
      </c>
      <c r="L125" s="40">
        <f t="shared" si="4"/>
        <v>0.41666666666666669</v>
      </c>
    </row>
    <row r="126" spans="2:12" ht="24">
      <c r="B126" s="6" t="s">
        <v>224</v>
      </c>
      <c r="C126" s="6" t="s">
        <v>225</v>
      </c>
      <c r="D126" s="15">
        <v>266000</v>
      </c>
      <c r="E126" s="22">
        <v>6</v>
      </c>
      <c r="F126" s="22">
        <v>30</v>
      </c>
      <c r="G126" s="22">
        <v>22</v>
      </c>
      <c r="H126" s="22">
        <v>8</v>
      </c>
      <c r="I126" s="22">
        <v>0</v>
      </c>
      <c r="J126" s="30">
        <v>66</v>
      </c>
      <c r="K126" s="20">
        <v>100000</v>
      </c>
      <c r="L126" s="40">
        <f t="shared" si="4"/>
        <v>0.37593984962406013</v>
      </c>
    </row>
    <row r="127" spans="2:12" ht="24">
      <c r="B127" s="6" t="s">
        <v>227</v>
      </c>
      <c r="C127" s="6" t="s">
        <v>228</v>
      </c>
      <c r="D127" s="15">
        <v>218565</v>
      </c>
      <c r="E127" s="22">
        <v>0</v>
      </c>
      <c r="F127" s="22">
        <v>34</v>
      </c>
      <c r="G127" s="22">
        <v>16</v>
      </c>
      <c r="H127" s="22">
        <v>6</v>
      </c>
      <c r="I127" s="22">
        <v>10</v>
      </c>
      <c r="J127" s="30">
        <v>66</v>
      </c>
      <c r="K127" s="20">
        <v>40000</v>
      </c>
      <c r="L127" s="40">
        <f t="shared" si="4"/>
        <v>0.18301191865120217</v>
      </c>
    </row>
    <row r="128" spans="2:12" ht="24">
      <c r="B128" s="6" t="s">
        <v>222</v>
      </c>
      <c r="C128" s="6" t="s">
        <v>230</v>
      </c>
      <c r="D128" s="12">
        <v>145000</v>
      </c>
      <c r="E128" s="22">
        <v>3</v>
      </c>
      <c r="F128" s="22">
        <v>26</v>
      </c>
      <c r="G128" s="22">
        <v>19</v>
      </c>
      <c r="H128" s="22">
        <v>8</v>
      </c>
      <c r="I128" s="22">
        <v>10</v>
      </c>
      <c r="J128" s="30">
        <v>66</v>
      </c>
      <c r="K128" s="20">
        <v>40000</v>
      </c>
      <c r="L128" s="40">
        <f t="shared" si="4"/>
        <v>0.27586206896551724</v>
      </c>
    </row>
    <row r="129" spans="2:12" ht="36">
      <c r="B129" s="6" t="s">
        <v>232</v>
      </c>
      <c r="C129" s="6" t="s">
        <v>233</v>
      </c>
      <c r="D129" s="12">
        <v>90000</v>
      </c>
      <c r="E129" s="22">
        <v>0</v>
      </c>
      <c r="F129" s="22">
        <v>35</v>
      </c>
      <c r="G129" s="22">
        <v>25</v>
      </c>
      <c r="H129" s="22">
        <v>10</v>
      </c>
      <c r="I129" s="22">
        <v>10</v>
      </c>
      <c r="J129" s="30">
        <v>80</v>
      </c>
      <c r="K129" s="20">
        <v>60000</v>
      </c>
      <c r="L129" s="40">
        <f t="shared" si="4"/>
        <v>0.66666666666666663</v>
      </c>
    </row>
    <row r="130" spans="2:12" ht="15">
      <c r="B130" s="6" t="s">
        <v>236</v>
      </c>
      <c r="C130" s="6" t="s">
        <v>237</v>
      </c>
      <c r="D130" s="12">
        <v>370000</v>
      </c>
      <c r="E130" s="22">
        <v>7</v>
      </c>
      <c r="F130" s="22">
        <v>38</v>
      </c>
      <c r="G130" s="22">
        <v>16</v>
      </c>
      <c r="H130" s="22">
        <v>9</v>
      </c>
      <c r="I130" s="22">
        <v>0</v>
      </c>
      <c r="J130" s="30">
        <v>70</v>
      </c>
      <c r="K130" s="20">
        <v>80000</v>
      </c>
      <c r="L130" s="40">
        <f t="shared" si="4"/>
        <v>0.21621621621621623</v>
      </c>
    </row>
    <row r="131" spans="2:12" ht="15">
      <c r="B131" s="6" t="s">
        <v>239</v>
      </c>
      <c r="C131" s="6" t="s">
        <v>234</v>
      </c>
      <c r="D131" s="15">
        <v>165000</v>
      </c>
      <c r="E131" s="22">
        <v>7</v>
      </c>
      <c r="F131" s="22">
        <v>37</v>
      </c>
      <c r="G131" s="22">
        <v>26</v>
      </c>
      <c r="H131" s="22">
        <v>7</v>
      </c>
      <c r="I131" s="22">
        <v>10</v>
      </c>
      <c r="J131" s="30">
        <v>87</v>
      </c>
      <c r="K131" s="20">
        <v>120000</v>
      </c>
      <c r="L131" s="40">
        <f t="shared" si="4"/>
        <v>0.72727272727272729</v>
      </c>
    </row>
    <row r="132" spans="2:12" ht="15">
      <c r="B132" s="6" t="s">
        <v>241</v>
      </c>
      <c r="C132" s="6" t="s">
        <v>242</v>
      </c>
      <c r="D132" s="15">
        <v>438000</v>
      </c>
      <c r="E132" s="22">
        <v>8</v>
      </c>
      <c r="F132" s="22">
        <v>33</v>
      </c>
      <c r="G132" s="22">
        <v>17</v>
      </c>
      <c r="H132" s="22">
        <v>0</v>
      </c>
      <c r="I132" s="22">
        <v>10</v>
      </c>
      <c r="J132" s="30">
        <v>68</v>
      </c>
      <c r="K132" s="20">
        <v>100000</v>
      </c>
      <c r="L132" s="40">
        <f t="shared" si="4"/>
        <v>0.22831050228310501</v>
      </c>
    </row>
    <row r="133" spans="2:12" ht="15">
      <c r="B133" s="6" t="s">
        <v>244</v>
      </c>
      <c r="C133" s="6" t="s">
        <v>245</v>
      </c>
      <c r="D133" s="15">
        <v>400000</v>
      </c>
      <c r="E133" s="22">
        <v>7</v>
      </c>
      <c r="F133" s="22">
        <v>35</v>
      </c>
      <c r="G133" s="22">
        <v>24</v>
      </c>
      <c r="H133" s="22">
        <v>6</v>
      </c>
      <c r="I133" s="22">
        <v>10</v>
      </c>
      <c r="J133" s="30">
        <v>82</v>
      </c>
      <c r="K133" s="20">
        <v>200000</v>
      </c>
      <c r="L133" s="40">
        <f t="shared" si="4"/>
        <v>0.5</v>
      </c>
    </row>
    <row r="134" spans="2:12" ht="36">
      <c r="B134" s="6" t="s">
        <v>247</v>
      </c>
      <c r="C134" s="6" t="s">
        <v>248</v>
      </c>
      <c r="D134" s="12">
        <v>1200000</v>
      </c>
      <c r="E134" s="22">
        <v>4</v>
      </c>
      <c r="F134" s="22">
        <v>37</v>
      </c>
      <c r="G134" s="22">
        <v>11</v>
      </c>
      <c r="H134" s="22">
        <v>6</v>
      </c>
      <c r="I134" s="22">
        <v>10</v>
      </c>
      <c r="J134" s="30">
        <v>68</v>
      </c>
      <c r="K134" s="20">
        <v>150000</v>
      </c>
      <c r="L134" s="40">
        <f t="shared" si="4"/>
        <v>0.125</v>
      </c>
    </row>
    <row r="135" spans="2:12" ht="36">
      <c r="B135" s="6" t="s">
        <v>250</v>
      </c>
      <c r="C135" s="6" t="s">
        <v>251</v>
      </c>
      <c r="D135" s="15">
        <v>200000</v>
      </c>
      <c r="E135" s="22">
        <v>10</v>
      </c>
      <c r="F135" s="22">
        <v>40</v>
      </c>
      <c r="G135" s="22">
        <v>30</v>
      </c>
      <c r="H135" s="22">
        <v>10</v>
      </c>
      <c r="I135" s="22">
        <v>10</v>
      </c>
      <c r="J135" s="30">
        <v>100</v>
      </c>
      <c r="K135" s="31">
        <v>200000</v>
      </c>
      <c r="L135" s="40">
        <f t="shared" si="4"/>
        <v>1</v>
      </c>
    </row>
    <row r="136" spans="2:12" ht="24">
      <c r="B136" s="6" t="s">
        <v>253</v>
      </c>
      <c r="C136" s="6" t="s">
        <v>254</v>
      </c>
      <c r="D136" s="12">
        <v>200000</v>
      </c>
      <c r="E136" s="22">
        <v>0</v>
      </c>
      <c r="F136" s="22">
        <v>34</v>
      </c>
      <c r="G136" s="22">
        <v>16</v>
      </c>
      <c r="H136" s="22">
        <v>6</v>
      </c>
      <c r="I136" s="22">
        <v>10</v>
      </c>
      <c r="J136" s="30">
        <v>66</v>
      </c>
      <c r="K136" s="20">
        <v>40000</v>
      </c>
      <c r="L136" s="40">
        <f t="shared" si="4"/>
        <v>0.2</v>
      </c>
    </row>
    <row r="137" spans="2:12" ht="24">
      <c r="B137" s="6" t="s">
        <v>256</v>
      </c>
      <c r="C137" s="6" t="s">
        <v>257</v>
      </c>
      <c r="D137" s="12">
        <v>250000</v>
      </c>
      <c r="E137" s="22">
        <v>7</v>
      </c>
      <c r="F137" s="22">
        <v>27</v>
      </c>
      <c r="G137" s="22">
        <v>23</v>
      </c>
      <c r="H137" s="22">
        <v>8</v>
      </c>
      <c r="I137" s="22">
        <v>10</v>
      </c>
      <c r="J137" s="30">
        <v>75</v>
      </c>
      <c r="K137" s="20">
        <v>100000</v>
      </c>
      <c r="L137" s="40">
        <f t="shared" si="4"/>
        <v>0.4</v>
      </c>
    </row>
    <row r="138" spans="2:12" ht="15">
      <c r="B138" s="6" t="s">
        <v>259</v>
      </c>
      <c r="C138" s="6" t="s">
        <v>260</v>
      </c>
      <c r="D138" s="12">
        <v>250000</v>
      </c>
      <c r="E138" s="22">
        <v>3</v>
      </c>
      <c r="F138" s="22">
        <v>32</v>
      </c>
      <c r="G138" s="22">
        <v>23</v>
      </c>
      <c r="H138" s="22">
        <v>10</v>
      </c>
      <c r="I138" s="22">
        <v>10</v>
      </c>
      <c r="J138" s="30">
        <v>78</v>
      </c>
      <c r="K138" s="20">
        <v>120000</v>
      </c>
      <c r="L138" s="40">
        <f t="shared" si="4"/>
        <v>0.48</v>
      </c>
    </row>
    <row r="139" spans="2:12" ht="24">
      <c r="B139" s="6" t="s">
        <v>262</v>
      </c>
      <c r="C139" s="6" t="s">
        <v>263</v>
      </c>
      <c r="D139" s="12">
        <v>900000</v>
      </c>
      <c r="E139" s="22">
        <v>0</v>
      </c>
      <c r="F139" s="22">
        <v>37</v>
      </c>
      <c r="G139" s="22">
        <v>10</v>
      </c>
      <c r="H139" s="22">
        <v>10</v>
      </c>
      <c r="I139" s="22">
        <v>10</v>
      </c>
      <c r="J139" s="30">
        <v>67</v>
      </c>
      <c r="K139" s="20">
        <v>100000</v>
      </c>
      <c r="L139" s="40">
        <f t="shared" si="4"/>
        <v>0.1111111111111111</v>
      </c>
    </row>
    <row r="140" spans="2:12" ht="36">
      <c r="B140" s="6" t="s">
        <v>265</v>
      </c>
      <c r="C140" s="6" t="s">
        <v>266</v>
      </c>
      <c r="D140" s="12">
        <v>220000</v>
      </c>
      <c r="E140" s="22">
        <v>3</v>
      </c>
      <c r="F140" s="22">
        <v>31</v>
      </c>
      <c r="G140" s="22">
        <v>23</v>
      </c>
      <c r="H140" s="22">
        <v>10</v>
      </c>
      <c r="I140" s="22">
        <v>10</v>
      </c>
      <c r="J140" s="30">
        <v>77</v>
      </c>
      <c r="K140" s="20">
        <v>100000</v>
      </c>
      <c r="L140" s="40">
        <f t="shared" si="4"/>
        <v>0.45454545454545453</v>
      </c>
    </row>
    <row r="141" spans="2:12" ht="48">
      <c r="B141" s="6" t="s">
        <v>268</v>
      </c>
      <c r="C141" s="6" t="s">
        <v>269</v>
      </c>
      <c r="D141" s="12">
        <v>200000</v>
      </c>
      <c r="E141" s="22">
        <v>6</v>
      </c>
      <c r="F141" s="22">
        <v>29</v>
      </c>
      <c r="G141" s="22">
        <v>23</v>
      </c>
      <c r="H141" s="22">
        <v>7</v>
      </c>
      <c r="I141" s="22">
        <v>10</v>
      </c>
      <c r="J141" s="30">
        <v>75</v>
      </c>
      <c r="K141" s="20">
        <v>80000</v>
      </c>
      <c r="L141" s="40">
        <f t="shared" si="4"/>
        <v>0.4</v>
      </c>
    </row>
    <row r="142" spans="2:12" ht="15">
      <c r="B142" s="6" t="s">
        <v>271</v>
      </c>
      <c r="C142" s="6" t="s">
        <v>272</v>
      </c>
      <c r="D142" s="15">
        <v>75000</v>
      </c>
      <c r="E142" s="22">
        <v>2</v>
      </c>
      <c r="F142" s="22">
        <v>39</v>
      </c>
      <c r="G142" s="22">
        <v>25</v>
      </c>
      <c r="H142" s="22">
        <v>3</v>
      </c>
      <c r="I142" s="22">
        <v>10</v>
      </c>
      <c r="J142" s="30">
        <v>79</v>
      </c>
      <c r="K142" s="20">
        <v>50000</v>
      </c>
      <c r="L142" s="40">
        <f t="shared" si="4"/>
        <v>0.66666666666666663</v>
      </c>
    </row>
    <row r="143" spans="2:12" ht="24">
      <c r="B143" s="6" t="s">
        <v>274</v>
      </c>
      <c r="C143" s="6" t="s">
        <v>275</v>
      </c>
      <c r="D143" s="12">
        <v>210000</v>
      </c>
      <c r="E143" s="22">
        <v>0</v>
      </c>
      <c r="F143" s="22">
        <v>31</v>
      </c>
      <c r="G143" s="22">
        <v>16</v>
      </c>
      <c r="H143" s="22">
        <v>10</v>
      </c>
      <c r="I143" s="22">
        <v>10</v>
      </c>
      <c r="J143" s="5">
        <v>67</v>
      </c>
      <c r="K143" s="7">
        <v>40000</v>
      </c>
      <c r="L143" s="40">
        <f t="shared" ref="L143:L174" si="5">K143/D143</f>
        <v>0.19047619047619047</v>
      </c>
    </row>
    <row r="144" spans="2:12" ht="24">
      <c r="B144" s="6" t="s">
        <v>277</v>
      </c>
      <c r="C144" s="6" t="s">
        <v>278</v>
      </c>
      <c r="D144" s="15">
        <v>32000</v>
      </c>
      <c r="E144" s="22">
        <v>7</v>
      </c>
      <c r="F144" s="22">
        <v>40</v>
      </c>
      <c r="G144" s="22">
        <v>29</v>
      </c>
      <c r="H144" s="22">
        <v>10</v>
      </c>
      <c r="I144" s="22">
        <v>10</v>
      </c>
      <c r="J144" s="5">
        <v>96</v>
      </c>
      <c r="K144" s="15">
        <v>30000</v>
      </c>
      <c r="L144" s="40">
        <f t="shared" si="5"/>
        <v>0.9375</v>
      </c>
    </row>
    <row r="145" spans="2:12" ht="24">
      <c r="B145" s="6" t="s">
        <v>280</v>
      </c>
      <c r="C145" s="6" t="s">
        <v>281</v>
      </c>
      <c r="D145" s="15">
        <v>106900</v>
      </c>
      <c r="E145" s="22">
        <v>3</v>
      </c>
      <c r="F145" s="22">
        <v>29</v>
      </c>
      <c r="G145" s="22">
        <v>24</v>
      </c>
      <c r="H145" s="22">
        <v>10</v>
      </c>
      <c r="I145" s="22">
        <v>10</v>
      </c>
      <c r="J145" s="5">
        <v>76</v>
      </c>
      <c r="K145" s="15">
        <v>60000</v>
      </c>
      <c r="L145" s="40">
        <f t="shared" si="5"/>
        <v>0.5612722170252572</v>
      </c>
    </row>
    <row r="146" spans="2:12" ht="24">
      <c r="B146" s="6" t="s">
        <v>283</v>
      </c>
      <c r="C146" s="6" t="s">
        <v>284</v>
      </c>
      <c r="D146" s="15">
        <v>100000</v>
      </c>
      <c r="E146" s="22">
        <v>0</v>
      </c>
      <c r="F146" s="22">
        <v>27</v>
      </c>
      <c r="G146" s="22">
        <v>23</v>
      </c>
      <c r="H146" s="22">
        <v>10</v>
      </c>
      <c r="I146" s="22">
        <v>10</v>
      </c>
      <c r="J146" s="5">
        <v>70</v>
      </c>
      <c r="K146" s="15">
        <v>40000</v>
      </c>
      <c r="L146" s="40">
        <f t="shared" si="5"/>
        <v>0.4</v>
      </c>
    </row>
    <row r="147" spans="2:12" ht="24">
      <c r="B147" s="6" t="s">
        <v>286</v>
      </c>
      <c r="C147" s="6" t="s">
        <v>287</v>
      </c>
      <c r="D147" s="15">
        <v>120800</v>
      </c>
      <c r="E147" s="22">
        <v>0</v>
      </c>
      <c r="F147" s="22">
        <v>37</v>
      </c>
      <c r="G147" s="22">
        <v>20</v>
      </c>
      <c r="H147" s="22">
        <v>3</v>
      </c>
      <c r="I147" s="22">
        <v>10</v>
      </c>
      <c r="J147" s="5">
        <v>70</v>
      </c>
      <c r="K147" s="15">
        <v>40000</v>
      </c>
      <c r="L147" s="40">
        <f t="shared" si="5"/>
        <v>0.33112582781456956</v>
      </c>
    </row>
    <row r="148" spans="2:12" ht="24">
      <c r="B148" s="6" t="s">
        <v>290</v>
      </c>
      <c r="C148" s="6" t="s">
        <v>291</v>
      </c>
      <c r="D148" s="7">
        <v>430000</v>
      </c>
      <c r="E148" s="22">
        <v>7</v>
      </c>
      <c r="F148" s="22">
        <v>28</v>
      </c>
      <c r="G148" s="22">
        <v>17</v>
      </c>
      <c r="H148" s="22">
        <v>6</v>
      </c>
      <c r="I148" s="22">
        <v>10</v>
      </c>
      <c r="J148" s="5">
        <v>68</v>
      </c>
      <c r="K148" s="15">
        <v>100000</v>
      </c>
      <c r="L148" s="40">
        <f t="shared" si="5"/>
        <v>0.23255813953488372</v>
      </c>
    </row>
    <row r="149" spans="2:12">
      <c r="B149" s="6" t="s">
        <v>293</v>
      </c>
      <c r="C149" s="3" t="s">
        <v>294</v>
      </c>
      <c r="D149" s="15">
        <v>200000</v>
      </c>
      <c r="E149" s="22">
        <v>0</v>
      </c>
      <c r="F149" s="22">
        <v>25</v>
      </c>
      <c r="G149" s="22">
        <v>24</v>
      </c>
      <c r="H149" s="22">
        <v>7</v>
      </c>
      <c r="I149" s="22">
        <v>10</v>
      </c>
      <c r="J149" s="5">
        <v>66</v>
      </c>
      <c r="K149" s="15">
        <v>50000</v>
      </c>
      <c r="L149" s="40">
        <f t="shared" si="5"/>
        <v>0.25</v>
      </c>
    </row>
    <row r="150" spans="2:12" ht="24">
      <c r="B150" s="6" t="s">
        <v>296</v>
      </c>
      <c r="C150" s="6" t="s">
        <v>297</v>
      </c>
      <c r="D150" s="15">
        <v>50000</v>
      </c>
      <c r="E150" s="22">
        <v>3</v>
      </c>
      <c r="F150" s="22">
        <v>40</v>
      </c>
      <c r="G150" s="22">
        <v>25</v>
      </c>
      <c r="H150" s="22">
        <v>7</v>
      </c>
      <c r="I150" s="22">
        <v>10</v>
      </c>
      <c r="J150" s="5">
        <v>85</v>
      </c>
      <c r="K150" s="15">
        <v>30000</v>
      </c>
      <c r="L150" s="40">
        <f t="shared" si="5"/>
        <v>0.6</v>
      </c>
    </row>
    <row r="151" spans="2:12">
      <c r="B151" s="6" t="s">
        <v>299</v>
      </c>
      <c r="C151" s="6" t="s">
        <v>300</v>
      </c>
      <c r="D151" s="15">
        <v>1528000</v>
      </c>
      <c r="E151" s="22">
        <v>4</v>
      </c>
      <c r="F151" s="22">
        <v>34</v>
      </c>
      <c r="G151" s="22">
        <v>8</v>
      </c>
      <c r="H151" s="22">
        <v>10</v>
      </c>
      <c r="I151" s="22">
        <v>10</v>
      </c>
      <c r="J151" s="5">
        <v>66</v>
      </c>
      <c r="K151" s="15">
        <v>100000</v>
      </c>
      <c r="L151" s="40">
        <f t="shared" si="5"/>
        <v>6.5445026178010471E-2</v>
      </c>
    </row>
    <row r="152" spans="2:12" ht="36">
      <c r="B152" s="6" t="s">
        <v>302</v>
      </c>
      <c r="C152" s="6" t="s">
        <v>303</v>
      </c>
      <c r="D152" s="15">
        <v>153350</v>
      </c>
      <c r="E152" s="22">
        <v>0</v>
      </c>
      <c r="F152" s="22">
        <v>28</v>
      </c>
      <c r="G152" s="22">
        <v>22</v>
      </c>
      <c r="H152" s="22">
        <v>10</v>
      </c>
      <c r="I152" s="22">
        <v>10</v>
      </c>
      <c r="J152" s="5">
        <v>70</v>
      </c>
      <c r="K152" s="15">
        <v>60000</v>
      </c>
      <c r="L152" s="40">
        <f t="shared" si="5"/>
        <v>0.39126181936746007</v>
      </c>
    </row>
    <row r="153" spans="2:12" ht="24">
      <c r="B153" s="6" t="s">
        <v>305</v>
      </c>
      <c r="C153" s="6" t="s">
        <v>306</v>
      </c>
      <c r="D153" s="15">
        <v>66000</v>
      </c>
      <c r="E153" s="22">
        <v>0</v>
      </c>
      <c r="F153" s="22">
        <v>40</v>
      </c>
      <c r="G153" s="22">
        <v>25</v>
      </c>
      <c r="H153" s="22">
        <v>10</v>
      </c>
      <c r="I153" s="22">
        <v>10</v>
      </c>
      <c r="J153" s="5">
        <v>85</v>
      </c>
      <c r="K153" s="7">
        <v>40000</v>
      </c>
      <c r="L153" s="40">
        <f t="shared" si="5"/>
        <v>0.60606060606060608</v>
      </c>
    </row>
    <row r="154" spans="2:12" ht="48">
      <c r="B154" s="6" t="s">
        <v>308</v>
      </c>
      <c r="C154" s="6" t="s">
        <v>309</v>
      </c>
      <c r="D154" s="15">
        <v>400000</v>
      </c>
      <c r="E154" s="22">
        <v>6</v>
      </c>
      <c r="F154" s="22">
        <v>28</v>
      </c>
      <c r="G154" s="22">
        <v>19</v>
      </c>
      <c r="H154" s="22">
        <v>7</v>
      </c>
      <c r="I154" s="22">
        <v>10</v>
      </c>
      <c r="J154" s="5">
        <v>70</v>
      </c>
      <c r="K154" s="15">
        <v>120000</v>
      </c>
      <c r="L154" s="40">
        <f t="shared" si="5"/>
        <v>0.3</v>
      </c>
    </row>
    <row r="155" spans="2:12">
      <c r="B155" s="6" t="s">
        <v>311</v>
      </c>
      <c r="C155" s="3" t="s">
        <v>312</v>
      </c>
      <c r="D155" s="15">
        <v>450000</v>
      </c>
      <c r="E155" s="22">
        <v>3</v>
      </c>
      <c r="F155" s="22">
        <v>27</v>
      </c>
      <c r="G155" s="22">
        <v>17</v>
      </c>
      <c r="H155" s="22">
        <v>10</v>
      </c>
      <c r="I155" s="22">
        <v>10</v>
      </c>
      <c r="J155" s="5">
        <v>67</v>
      </c>
      <c r="K155" s="15">
        <v>100000</v>
      </c>
      <c r="L155" s="40">
        <f t="shared" si="5"/>
        <v>0.22222222222222221</v>
      </c>
    </row>
    <row r="156" spans="2:12" ht="36">
      <c r="B156" s="3" t="s">
        <v>288</v>
      </c>
      <c r="C156" s="6" t="s">
        <v>314</v>
      </c>
      <c r="D156" s="15">
        <v>64380</v>
      </c>
      <c r="E156" s="22">
        <v>0</v>
      </c>
      <c r="F156" s="22">
        <v>40</v>
      </c>
      <c r="G156" s="22">
        <v>26</v>
      </c>
      <c r="H156" s="22">
        <v>9</v>
      </c>
      <c r="I156" s="22">
        <v>10</v>
      </c>
      <c r="J156" s="5">
        <v>85</v>
      </c>
      <c r="K156" s="15">
        <v>50000</v>
      </c>
      <c r="L156" s="40">
        <f t="shared" si="5"/>
        <v>0.77663870767319043</v>
      </c>
    </row>
    <row r="157" spans="2:12" ht="60">
      <c r="B157" s="6" t="s">
        <v>316</v>
      </c>
      <c r="C157" s="6" t="s">
        <v>317</v>
      </c>
      <c r="D157" s="15">
        <v>71000</v>
      </c>
      <c r="E157" s="22">
        <v>7</v>
      </c>
      <c r="F157" s="22">
        <v>37</v>
      </c>
      <c r="G157" s="22">
        <v>27</v>
      </c>
      <c r="H157" s="22">
        <v>9</v>
      </c>
      <c r="I157" s="22">
        <v>10</v>
      </c>
      <c r="J157" s="5">
        <v>90</v>
      </c>
      <c r="K157" s="15">
        <v>60000</v>
      </c>
      <c r="L157" s="40">
        <f t="shared" si="5"/>
        <v>0.84507042253521125</v>
      </c>
    </row>
    <row r="158" spans="2:12" ht="36">
      <c r="B158" s="3" t="s">
        <v>319</v>
      </c>
      <c r="C158" s="6" t="s">
        <v>320</v>
      </c>
      <c r="D158" s="15">
        <v>2078400</v>
      </c>
      <c r="E158" s="22">
        <v>3</v>
      </c>
      <c r="F158" s="22">
        <v>39</v>
      </c>
      <c r="G158" s="22">
        <v>7</v>
      </c>
      <c r="H158" s="22">
        <v>10</v>
      </c>
      <c r="I158" s="22">
        <v>10</v>
      </c>
      <c r="J158" s="5">
        <v>69</v>
      </c>
      <c r="K158" s="15">
        <v>120000</v>
      </c>
      <c r="L158" s="40">
        <f t="shared" si="5"/>
        <v>5.7736720554272515E-2</v>
      </c>
    </row>
    <row r="159" spans="2:12">
      <c r="B159" s="3" t="s">
        <v>322</v>
      </c>
      <c r="C159" s="3" t="s">
        <v>323</v>
      </c>
      <c r="D159" s="15">
        <v>52000</v>
      </c>
      <c r="E159" s="22">
        <v>0</v>
      </c>
      <c r="F159" s="22">
        <v>36</v>
      </c>
      <c r="G159" s="22">
        <v>24</v>
      </c>
      <c r="H159" s="22">
        <v>10</v>
      </c>
      <c r="I159" s="22">
        <v>10</v>
      </c>
      <c r="J159" s="5">
        <v>80</v>
      </c>
      <c r="K159" s="15">
        <v>30000</v>
      </c>
      <c r="L159" s="40">
        <f t="shared" si="5"/>
        <v>0.57692307692307687</v>
      </c>
    </row>
    <row r="160" spans="2:12" ht="24">
      <c r="B160" s="6" t="s">
        <v>322</v>
      </c>
      <c r="C160" s="6" t="s">
        <v>325</v>
      </c>
      <c r="D160" s="15">
        <v>134000</v>
      </c>
      <c r="E160" s="22">
        <v>0</v>
      </c>
      <c r="F160" s="22">
        <v>33</v>
      </c>
      <c r="G160" s="22">
        <v>22</v>
      </c>
      <c r="H160" s="22">
        <v>5</v>
      </c>
      <c r="I160" s="22">
        <v>10</v>
      </c>
      <c r="J160" s="5">
        <v>70</v>
      </c>
      <c r="K160" s="15">
        <v>50000</v>
      </c>
      <c r="L160" s="40">
        <f t="shared" si="5"/>
        <v>0.37313432835820898</v>
      </c>
    </row>
    <row r="161" spans="1:13" ht="36">
      <c r="B161" s="6" t="s">
        <v>327</v>
      </c>
      <c r="C161" s="6" t="s">
        <v>328</v>
      </c>
      <c r="D161" s="15">
        <v>70200</v>
      </c>
      <c r="E161" s="22">
        <v>0</v>
      </c>
      <c r="F161" s="22">
        <v>37</v>
      </c>
      <c r="G161" s="22">
        <v>23</v>
      </c>
      <c r="H161" s="22">
        <v>10</v>
      </c>
      <c r="I161" s="22">
        <v>10</v>
      </c>
      <c r="J161" s="5">
        <v>80</v>
      </c>
      <c r="K161" s="15">
        <v>30000</v>
      </c>
      <c r="L161" s="40">
        <f t="shared" si="5"/>
        <v>0.42735042735042733</v>
      </c>
    </row>
    <row r="162" spans="1:13" ht="48">
      <c r="B162" s="3" t="s">
        <v>330</v>
      </c>
      <c r="C162" s="6" t="s">
        <v>331</v>
      </c>
      <c r="D162" s="15">
        <v>96000</v>
      </c>
      <c r="E162" s="22">
        <v>0</v>
      </c>
      <c r="F162" s="22">
        <v>38</v>
      </c>
      <c r="G162" s="22">
        <v>23</v>
      </c>
      <c r="H162" s="22">
        <v>9</v>
      </c>
      <c r="I162" s="22">
        <v>10</v>
      </c>
      <c r="J162" s="5">
        <v>80</v>
      </c>
      <c r="K162" s="15">
        <v>40000</v>
      </c>
      <c r="L162" s="40">
        <f t="shared" si="5"/>
        <v>0.41666666666666669</v>
      </c>
    </row>
    <row r="163" spans="1:13">
      <c r="B163" s="3" t="s">
        <v>333</v>
      </c>
      <c r="C163" s="3" t="s">
        <v>334</v>
      </c>
      <c r="D163" s="15">
        <v>640000</v>
      </c>
      <c r="E163" s="22">
        <v>0</v>
      </c>
      <c r="F163" s="22">
        <v>33</v>
      </c>
      <c r="G163" s="22">
        <v>15</v>
      </c>
      <c r="H163" s="22">
        <v>9</v>
      </c>
      <c r="I163" s="22">
        <v>10</v>
      </c>
      <c r="J163" s="5">
        <v>67</v>
      </c>
      <c r="K163" s="15">
        <v>100000</v>
      </c>
      <c r="L163" s="40">
        <f t="shared" si="5"/>
        <v>0.15625</v>
      </c>
    </row>
    <row r="164" spans="1:13" ht="15">
      <c r="B164" s="3" t="s">
        <v>372</v>
      </c>
      <c r="C164" s="50" t="s">
        <v>373</v>
      </c>
      <c r="D164" s="15">
        <v>295000</v>
      </c>
      <c r="E164" s="22">
        <v>0</v>
      </c>
      <c r="F164" s="22">
        <v>34</v>
      </c>
      <c r="G164" s="22">
        <v>21</v>
      </c>
      <c r="H164" s="22">
        <v>6</v>
      </c>
      <c r="I164" s="22">
        <v>10</v>
      </c>
      <c r="J164" s="5">
        <v>71</v>
      </c>
      <c r="K164" s="15">
        <v>100000</v>
      </c>
      <c r="L164" s="40">
        <f t="shared" si="5"/>
        <v>0.33898305084745761</v>
      </c>
    </row>
    <row r="165" spans="1:13" ht="24">
      <c r="B165" s="6" t="s">
        <v>374</v>
      </c>
      <c r="C165" s="6" t="s">
        <v>375</v>
      </c>
      <c r="D165" s="7">
        <v>52400</v>
      </c>
      <c r="E165" s="22">
        <v>0</v>
      </c>
      <c r="F165" s="22">
        <v>36</v>
      </c>
      <c r="G165" s="22">
        <v>24</v>
      </c>
      <c r="H165" s="22">
        <v>10</v>
      </c>
      <c r="I165" s="22">
        <v>10</v>
      </c>
      <c r="J165" s="5">
        <v>80</v>
      </c>
      <c r="K165" s="15">
        <v>30000</v>
      </c>
      <c r="L165" s="40">
        <f t="shared" si="5"/>
        <v>0.5725190839694656</v>
      </c>
    </row>
    <row r="166" spans="1:13" ht="24">
      <c r="B166" s="6" t="s">
        <v>378</v>
      </c>
      <c r="C166" s="3" t="s">
        <v>379</v>
      </c>
      <c r="D166" s="15">
        <v>303000</v>
      </c>
      <c r="E166" s="22">
        <v>8</v>
      </c>
      <c r="F166" s="22">
        <v>23</v>
      </c>
      <c r="G166" s="22">
        <v>18</v>
      </c>
      <c r="H166" s="22">
        <v>8</v>
      </c>
      <c r="I166" s="22">
        <v>10</v>
      </c>
      <c r="J166" s="30">
        <v>67</v>
      </c>
      <c r="K166" s="42">
        <v>80000</v>
      </c>
      <c r="L166" s="40">
        <f t="shared" si="5"/>
        <v>0.264026402640264</v>
      </c>
    </row>
    <row r="167" spans="1:13" ht="36">
      <c r="B167" s="3" t="s">
        <v>432</v>
      </c>
      <c r="C167" s="6" t="s">
        <v>433</v>
      </c>
      <c r="D167" s="15">
        <v>80000</v>
      </c>
      <c r="E167" s="22">
        <v>9</v>
      </c>
      <c r="F167" s="22">
        <v>28</v>
      </c>
      <c r="G167" s="22">
        <v>23</v>
      </c>
      <c r="H167" s="22">
        <v>7</v>
      </c>
      <c r="I167" s="22">
        <v>10</v>
      </c>
      <c r="J167" s="30">
        <v>77</v>
      </c>
      <c r="K167" s="42">
        <v>35000</v>
      </c>
      <c r="L167" s="40">
        <f t="shared" si="5"/>
        <v>0.4375</v>
      </c>
    </row>
    <row r="168" spans="1:13" ht="24">
      <c r="B168" s="6" t="s">
        <v>434</v>
      </c>
      <c r="C168" s="6" t="s">
        <v>435</v>
      </c>
      <c r="D168" s="15">
        <v>590400</v>
      </c>
      <c r="E168" s="22">
        <v>10</v>
      </c>
      <c r="F168" s="22">
        <v>31</v>
      </c>
      <c r="G168" s="22">
        <v>16</v>
      </c>
      <c r="H168" s="22">
        <v>10</v>
      </c>
      <c r="I168" s="22">
        <v>10</v>
      </c>
      <c r="J168" s="30">
        <v>77</v>
      </c>
      <c r="K168" s="42">
        <v>120000</v>
      </c>
      <c r="L168" s="40">
        <f t="shared" si="5"/>
        <v>0.2032520325203252</v>
      </c>
    </row>
    <row r="169" spans="1:13" ht="48">
      <c r="B169" s="6" t="s">
        <v>436</v>
      </c>
      <c r="C169" s="6" t="s">
        <v>437</v>
      </c>
      <c r="D169" s="15">
        <v>285975</v>
      </c>
      <c r="E169" s="6">
        <v>10</v>
      </c>
      <c r="F169" s="6">
        <v>24</v>
      </c>
      <c r="G169" s="15">
        <v>21</v>
      </c>
      <c r="H169" s="6">
        <v>7</v>
      </c>
      <c r="I169" s="6">
        <v>10</v>
      </c>
      <c r="J169" s="6">
        <v>72</v>
      </c>
      <c r="K169" s="7">
        <v>100000</v>
      </c>
      <c r="L169" s="40">
        <f t="shared" si="5"/>
        <v>0.34968091616400038</v>
      </c>
    </row>
    <row r="170" spans="1:13" ht="24">
      <c r="B170" s="6" t="s">
        <v>438</v>
      </c>
      <c r="C170" s="26" t="s">
        <v>439</v>
      </c>
      <c r="D170" s="15">
        <v>210000</v>
      </c>
      <c r="E170" s="6">
        <v>10</v>
      </c>
      <c r="F170" s="6">
        <v>22</v>
      </c>
      <c r="G170" s="15">
        <v>19</v>
      </c>
      <c r="H170" s="6">
        <v>9</v>
      </c>
      <c r="I170" s="6">
        <v>10</v>
      </c>
      <c r="J170" s="6">
        <v>70</v>
      </c>
      <c r="K170" s="7">
        <v>60000</v>
      </c>
      <c r="L170" s="40">
        <f t="shared" si="5"/>
        <v>0.2857142857142857</v>
      </c>
    </row>
    <row r="171" spans="1:13" ht="24">
      <c r="B171" s="6" t="s">
        <v>440</v>
      </c>
      <c r="C171" s="6" t="s">
        <v>441</v>
      </c>
      <c r="D171" s="15">
        <v>171200</v>
      </c>
      <c r="E171" s="6">
        <v>7</v>
      </c>
      <c r="F171" s="6">
        <v>27</v>
      </c>
      <c r="G171" s="15">
        <v>21</v>
      </c>
      <c r="H171" s="6">
        <v>7</v>
      </c>
      <c r="I171" s="6">
        <v>10</v>
      </c>
      <c r="J171" s="6">
        <v>72</v>
      </c>
      <c r="K171" s="7">
        <v>60000</v>
      </c>
      <c r="L171" s="40">
        <f t="shared" si="5"/>
        <v>0.35046728971962615</v>
      </c>
    </row>
    <row r="172" spans="1:13">
      <c r="B172" s="3" t="s">
        <v>442</v>
      </c>
      <c r="C172" s="3" t="s">
        <v>443</v>
      </c>
      <c r="D172" s="51">
        <v>300000</v>
      </c>
      <c r="E172" s="6">
        <v>7</v>
      </c>
      <c r="F172" s="6">
        <v>28</v>
      </c>
      <c r="G172" s="15">
        <v>20</v>
      </c>
      <c r="H172" s="6">
        <v>8</v>
      </c>
      <c r="I172" s="6">
        <v>10</v>
      </c>
      <c r="J172" s="6">
        <v>73</v>
      </c>
      <c r="K172" s="7">
        <v>100000</v>
      </c>
      <c r="L172" s="40">
        <f t="shared" si="5"/>
        <v>0.33333333333333331</v>
      </c>
    </row>
    <row r="173" spans="1:13" ht="36">
      <c r="B173" s="26" t="s">
        <v>444</v>
      </c>
      <c r="C173" s="26" t="s">
        <v>445</v>
      </c>
      <c r="D173" s="33">
        <v>2644300</v>
      </c>
      <c r="E173" s="6">
        <v>5</v>
      </c>
      <c r="F173" s="6">
        <v>34</v>
      </c>
      <c r="G173" s="15">
        <v>7</v>
      </c>
      <c r="H173" s="6">
        <v>10</v>
      </c>
      <c r="I173" s="6">
        <v>10</v>
      </c>
      <c r="J173" s="6">
        <v>66</v>
      </c>
      <c r="K173" s="7">
        <v>120000</v>
      </c>
      <c r="L173" s="40">
        <f t="shared" si="5"/>
        <v>4.5380630034413644E-2</v>
      </c>
    </row>
    <row r="174" spans="1:13" ht="24">
      <c r="B174" s="6" t="s">
        <v>446</v>
      </c>
      <c r="C174" s="6" t="s">
        <v>447</v>
      </c>
      <c r="D174" s="15">
        <v>179000</v>
      </c>
      <c r="E174" s="6">
        <v>7</v>
      </c>
      <c r="F174" s="6">
        <v>25</v>
      </c>
      <c r="G174" s="15">
        <v>20</v>
      </c>
      <c r="H174" s="6">
        <v>10</v>
      </c>
      <c r="I174" s="6">
        <v>10</v>
      </c>
      <c r="J174" s="6">
        <v>72</v>
      </c>
      <c r="K174" s="6">
        <v>60000</v>
      </c>
      <c r="L174" s="40">
        <f t="shared" si="5"/>
        <v>0.33519553072625696</v>
      </c>
    </row>
    <row r="175" spans="1:13" ht="15">
      <c r="A175" s="73" t="s">
        <v>361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67"/>
    </row>
    <row r="176" spans="1:13" ht="48">
      <c r="A176" s="3">
        <v>1</v>
      </c>
      <c r="B176" s="10" t="s">
        <v>20</v>
      </c>
      <c r="C176" s="10" t="s">
        <v>21</v>
      </c>
      <c r="D176" s="12">
        <v>30000</v>
      </c>
      <c r="E176" s="23">
        <v>10</v>
      </c>
      <c r="F176" s="23">
        <v>26</v>
      </c>
      <c r="G176" s="23">
        <v>24</v>
      </c>
      <c r="H176" s="23">
        <v>10</v>
      </c>
      <c r="I176" s="23">
        <v>10</v>
      </c>
      <c r="J176" s="6">
        <v>80</v>
      </c>
      <c r="K176" s="11">
        <v>15000</v>
      </c>
      <c r="L176" s="44">
        <f t="shared" ref="L176:L182" si="6">K176/D176</f>
        <v>0.5</v>
      </c>
    </row>
    <row r="177" spans="1:12" ht="36">
      <c r="A177" s="3">
        <v>2</v>
      </c>
      <c r="B177" s="6" t="s">
        <v>22</v>
      </c>
      <c r="C177" s="6" t="s">
        <v>23</v>
      </c>
      <c r="D177" s="12">
        <v>148000</v>
      </c>
      <c r="E177" s="23">
        <v>10</v>
      </c>
      <c r="F177" s="23">
        <v>28</v>
      </c>
      <c r="G177" s="23">
        <v>24</v>
      </c>
      <c r="H177" s="23">
        <v>8</v>
      </c>
      <c r="I177" s="23">
        <v>10</v>
      </c>
      <c r="J177" s="6">
        <v>80</v>
      </c>
      <c r="K177" s="11">
        <v>80000</v>
      </c>
      <c r="L177" s="44">
        <f t="shared" si="6"/>
        <v>0.54054054054054057</v>
      </c>
    </row>
    <row r="178" spans="1:12" ht="24">
      <c r="A178" s="3">
        <v>3</v>
      </c>
      <c r="B178" s="6" t="s">
        <v>25</v>
      </c>
      <c r="C178" s="6" t="s">
        <v>26</v>
      </c>
      <c r="D178" s="12">
        <v>325000</v>
      </c>
      <c r="E178" s="23">
        <v>10</v>
      </c>
      <c r="F178" s="23">
        <v>24</v>
      </c>
      <c r="G178" s="23">
        <v>19</v>
      </c>
      <c r="H178" s="23">
        <v>7</v>
      </c>
      <c r="I178" s="23">
        <v>10</v>
      </c>
      <c r="J178" s="6">
        <v>70</v>
      </c>
      <c r="K178" s="11">
        <v>100000</v>
      </c>
      <c r="L178" s="44">
        <f t="shared" si="6"/>
        <v>0.30769230769230771</v>
      </c>
    </row>
    <row r="179" spans="1:12" ht="36">
      <c r="A179" s="3">
        <v>4</v>
      </c>
      <c r="B179" s="6" t="s">
        <v>29</v>
      </c>
      <c r="C179" s="6" t="s">
        <v>30</v>
      </c>
      <c r="D179" s="48">
        <v>392000</v>
      </c>
      <c r="E179" s="23">
        <v>10</v>
      </c>
      <c r="F179" s="23">
        <v>27</v>
      </c>
      <c r="G179" s="23">
        <v>24</v>
      </c>
      <c r="H179" s="23">
        <v>9</v>
      </c>
      <c r="I179" s="23">
        <v>10</v>
      </c>
      <c r="J179" s="6">
        <v>80</v>
      </c>
      <c r="K179" s="15">
        <v>200000</v>
      </c>
      <c r="L179" s="44">
        <f t="shared" si="6"/>
        <v>0.51020408163265307</v>
      </c>
    </row>
    <row r="180" spans="1:12">
      <c r="A180" s="3">
        <v>5</v>
      </c>
      <c r="B180" s="6" t="s">
        <v>31</v>
      </c>
      <c r="C180" s="6" t="s">
        <v>32</v>
      </c>
      <c r="D180" s="15">
        <v>449000</v>
      </c>
      <c r="E180" s="23">
        <v>10</v>
      </c>
      <c r="F180" s="23">
        <v>30</v>
      </c>
      <c r="G180" s="23">
        <v>25</v>
      </c>
      <c r="H180" s="23">
        <v>10</v>
      </c>
      <c r="I180" s="23">
        <v>10</v>
      </c>
      <c r="J180" s="6">
        <v>85</v>
      </c>
      <c r="K180" s="15">
        <v>300000</v>
      </c>
      <c r="L180" s="44">
        <f t="shared" si="6"/>
        <v>0.66815144766146994</v>
      </c>
    </row>
    <row r="181" spans="1:12" ht="24">
      <c r="A181" s="3">
        <v>6</v>
      </c>
      <c r="B181" s="6" t="s">
        <v>33</v>
      </c>
      <c r="C181" s="6" t="s">
        <v>34</v>
      </c>
      <c r="D181" s="12">
        <v>1000000</v>
      </c>
      <c r="E181" s="23">
        <v>10</v>
      </c>
      <c r="F181" s="23">
        <v>24</v>
      </c>
      <c r="G181" s="23">
        <v>16</v>
      </c>
      <c r="H181" s="23">
        <v>10</v>
      </c>
      <c r="I181" s="23">
        <v>10</v>
      </c>
      <c r="J181" s="6">
        <v>70</v>
      </c>
      <c r="K181" s="15">
        <v>200000</v>
      </c>
      <c r="L181" s="44">
        <f t="shared" si="6"/>
        <v>0.2</v>
      </c>
    </row>
    <row r="182" spans="1:12" ht="48">
      <c r="A182" s="3">
        <v>7</v>
      </c>
      <c r="B182" s="6" t="s">
        <v>35</v>
      </c>
      <c r="C182" s="6" t="s">
        <v>36</v>
      </c>
      <c r="D182" s="12">
        <v>59500</v>
      </c>
      <c r="E182" s="23">
        <v>10</v>
      </c>
      <c r="F182" s="23">
        <v>36</v>
      </c>
      <c r="G182" s="23">
        <v>27</v>
      </c>
      <c r="H182" s="23">
        <v>10</v>
      </c>
      <c r="I182" s="23">
        <v>10</v>
      </c>
      <c r="J182" s="15">
        <v>93</v>
      </c>
      <c r="K182" s="15">
        <v>50000</v>
      </c>
      <c r="L182" s="44">
        <f t="shared" si="6"/>
        <v>0.84033613445378152</v>
      </c>
    </row>
    <row r="183" spans="1:12">
      <c r="A183" s="3">
        <v>8</v>
      </c>
      <c r="B183" s="6" t="s">
        <v>394</v>
      </c>
      <c r="C183" s="6" t="s">
        <v>395</v>
      </c>
      <c r="D183" s="7">
        <v>2000000</v>
      </c>
      <c r="E183" s="23">
        <v>10</v>
      </c>
      <c r="F183" s="23">
        <v>27</v>
      </c>
      <c r="G183" s="23">
        <v>24</v>
      </c>
      <c r="H183" s="23">
        <v>9</v>
      </c>
      <c r="I183" s="23">
        <v>10</v>
      </c>
      <c r="J183" s="3">
        <v>80</v>
      </c>
      <c r="K183" s="7">
        <v>1000000</v>
      </c>
      <c r="L183" s="44">
        <v>0.5</v>
      </c>
    </row>
    <row r="184" spans="1:12" ht="48">
      <c r="A184" s="3">
        <v>9</v>
      </c>
      <c r="B184" s="6" t="s">
        <v>35</v>
      </c>
      <c r="C184" s="6" t="s">
        <v>396</v>
      </c>
      <c r="D184" s="7">
        <v>1000000</v>
      </c>
      <c r="E184" s="3">
        <v>10</v>
      </c>
      <c r="F184" s="23">
        <v>26</v>
      </c>
      <c r="G184" s="23">
        <v>24</v>
      </c>
      <c r="H184" s="23">
        <v>10</v>
      </c>
      <c r="I184" s="23">
        <v>10</v>
      </c>
      <c r="J184" s="3">
        <v>80</v>
      </c>
      <c r="K184" s="15">
        <v>500000</v>
      </c>
      <c r="L184" s="44">
        <f>K184/D184</f>
        <v>0.5</v>
      </c>
    </row>
    <row r="185" spans="1:12" ht="24">
      <c r="A185" s="23">
        <v>10</v>
      </c>
      <c r="B185" s="6" t="s">
        <v>29</v>
      </c>
      <c r="C185" s="6" t="s">
        <v>397</v>
      </c>
      <c r="D185" s="58">
        <v>480000</v>
      </c>
      <c r="E185" s="22">
        <v>10</v>
      </c>
      <c r="F185" s="22">
        <v>25</v>
      </c>
      <c r="G185" s="22">
        <v>19</v>
      </c>
      <c r="H185" s="22">
        <v>6</v>
      </c>
      <c r="I185" s="22">
        <v>10</v>
      </c>
      <c r="J185" s="59">
        <v>70</v>
      </c>
      <c r="K185" s="58">
        <v>150000</v>
      </c>
      <c r="L185" s="44">
        <f>K185/D185</f>
        <v>0.3125</v>
      </c>
    </row>
    <row r="186" spans="1:12" ht="12.75">
      <c r="A186" s="6">
        <v>11</v>
      </c>
      <c r="B186" s="6" t="s">
        <v>430</v>
      </c>
      <c r="C186" s="7" t="s">
        <v>457</v>
      </c>
      <c r="D186" s="15">
        <v>1110000</v>
      </c>
      <c r="E186" s="22">
        <v>10</v>
      </c>
      <c r="F186" s="22">
        <v>25</v>
      </c>
      <c r="G186" s="22">
        <v>18</v>
      </c>
      <c r="H186" s="22">
        <v>6</v>
      </c>
      <c r="I186" s="22">
        <v>10</v>
      </c>
      <c r="J186" s="59">
        <v>69</v>
      </c>
      <c r="K186" s="7">
        <v>300000</v>
      </c>
      <c r="L186" s="44">
        <f>K186/D186</f>
        <v>0.27027027027027029</v>
      </c>
    </row>
    <row r="187" spans="1:12" ht="15">
      <c r="A187" s="75" t="s">
        <v>18</v>
      </c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</row>
    <row r="188" spans="1:12" ht="84">
      <c r="A188" s="3">
        <v>1</v>
      </c>
      <c r="B188" s="6" t="s">
        <v>335</v>
      </c>
      <c r="C188" s="6" t="s">
        <v>336</v>
      </c>
      <c r="D188" s="15">
        <v>340949</v>
      </c>
      <c r="E188" s="19">
        <v>10</v>
      </c>
      <c r="F188" s="19">
        <v>23</v>
      </c>
      <c r="G188" s="19">
        <v>19</v>
      </c>
      <c r="H188" s="19">
        <v>5</v>
      </c>
      <c r="I188" s="19">
        <v>10</v>
      </c>
      <c r="J188" s="6">
        <v>67</v>
      </c>
      <c r="K188" s="7">
        <v>100000</v>
      </c>
      <c r="L188" s="40">
        <f t="shared" ref="L188:L199" si="7">K188/D188</f>
        <v>0.29329899779732455</v>
      </c>
    </row>
    <row r="189" spans="1:12" ht="24">
      <c r="A189" s="3">
        <v>2</v>
      </c>
      <c r="B189" s="6" t="s">
        <v>337</v>
      </c>
      <c r="C189" s="6" t="s">
        <v>338</v>
      </c>
      <c r="D189" s="7">
        <v>703100</v>
      </c>
      <c r="E189" s="19">
        <v>10</v>
      </c>
      <c r="F189" s="19">
        <v>34</v>
      </c>
      <c r="G189" s="19">
        <v>10</v>
      </c>
      <c r="H189" s="19">
        <v>10</v>
      </c>
      <c r="I189" s="19">
        <v>10</v>
      </c>
      <c r="J189" s="6">
        <v>74</v>
      </c>
      <c r="K189" s="15">
        <v>80000</v>
      </c>
      <c r="L189" s="40">
        <f t="shared" si="7"/>
        <v>0.11378182335371924</v>
      </c>
    </row>
    <row r="190" spans="1:12" ht="24">
      <c r="A190" s="3">
        <v>3</v>
      </c>
      <c r="B190" s="6" t="s">
        <v>339</v>
      </c>
      <c r="C190" s="10" t="s">
        <v>340</v>
      </c>
      <c r="D190" s="13">
        <v>230000</v>
      </c>
      <c r="E190" s="19">
        <v>10</v>
      </c>
      <c r="F190" s="19">
        <v>33</v>
      </c>
      <c r="G190" s="19">
        <v>11</v>
      </c>
      <c r="H190" s="19">
        <v>10</v>
      </c>
      <c r="I190" s="19">
        <v>10</v>
      </c>
      <c r="J190" s="6">
        <v>74</v>
      </c>
      <c r="K190" s="15">
        <v>30000</v>
      </c>
      <c r="L190" s="40">
        <f t="shared" si="7"/>
        <v>0.13043478260869565</v>
      </c>
    </row>
    <row r="191" spans="1:12" ht="24">
      <c r="A191" s="3">
        <v>4</v>
      </c>
      <c r="B191" s="6" t="s">
        <v>341</v>
      </c>
      <c r="C191" s="10" t="s">
        <v>342</v>
      </c>
      <c r="D191" s="13">
        <v>1450000</v>
      </c>
      <c r="E191" s="19">
        <v>10</v>
      </c>
      <c r="F191" s="19">
        <v>33</v>
      </c>
      <c r="G191" s="19">
        <v>11</v>
      </c>
      <c r="H191" s="19">
        <v>10</v>
      </c>
      <c r="I191" s="19">
        <v>10</v>
      </c>
      <c r="J191" s="6">
        <v>74</v>
      </c>
      <c r="K191" s="15">
        <v>200000</v>
      </c>
      <c r="L191" s="40">
        <f t="shared" si="7"/>
        <v>0.13793103448275862</v>
      </c>
    </row>
    <row r="192" spans="1:12" ht="36">
      <c r="A192" s="3">
        <v>5</v>
      </c>
      <c r="B192" s="6" t="s">
        <v>343</v>
      </c>
      <c r="C192" s="10" t="s">
        <v>344</v>
      </c>
      <c r="D192" s="13">
        <v>350000</v>
      </c>
      <c r="E192" s="19">
        <v>10</v>
      </c>
      <c r="F192" s="19">
        <v>25</v>
      </c>
      <c r="G192" s="19">
        <v>19</v>
      </c>
      <c r="H192" s="19">
        <v>10</v>
      </c>
      <c r="I192" s="19">
        <v>10</v>
      </c>
      <c r="J192" s="6">
        <v>74</v>
      </c>
      <c r="K192" s="15">
        <v>100000</v>
      </c>
      <c r="L192" s="40">
        <f t="shared" si="7"/>
        <v>0.2857142857142857</v>
      </c>
    </row>
    <row r="193" spans="1:12" ht="25.5">
      <c r="A193" s="3">
        <v>6</v>
      </c>
      <c r="B193" s="6" t="s">
        <v>355</v>
      </c>
      <c r="C193" s="45" t="s">
        <v>358</v>
      </c>
      <c r="D193" s="46">
        <v>1496000</v>
      </c>
      <c r="E193" s="30">
        <v>10</v>
      </c>
      <c r="F193" s="30">
        <v>26</v>
      </c>
      <c r="G193" s="30">
        <v>11</v>
      </c>
      <c r="H193" s="30">
        <v>9</v>
      </c>
      <c r="I193" s="30">
        <v>10</v>
      </c>
      <c r="J193" s="6">
        <v>66</v>
      </c>
      <c r="K193" s="15">
        <v>200000</v>
      </c>
      <c r="L193" s="40">
        <f t="shared" si="7"/>
        <v>0.13368983957219252</v>
      </c>
    </row>
    <row r="194" spans="1:12" ht="15">
      <c r="A194" s="3">
        <v>7</v>
      </c>
      <c r="B194" s="6" t="s">
        <v>355</v>
      </c>
      <c r="C194" s="45" t="s">
        <v>454</v>
      </c>
      <c r="D194" s="46">
        <v>600000</v>
      </c>
      <c r="E194" s="30">
        <v>10</v>
      </c>
      <c r="F194" s="30">
        <v>25</v>
      </c>
      <c r="G194" s="30">
        <v>16</v>
      </c>
      <c r="H194" s="30">
        <v>5</v>
      </c>
      <c r="I194" s="30">
        <v>10</v>
      </c>
      <c r="J194" s="6">
        <v>66</v>
      </c>
      <c r="K194" s="15">
        <v>100000</v>
      </c>
      <c r="L194" s="40">
        <f t="shared" si="7"/>
        <v>0.16666666666666666</v>
      </c>
    </row>
    <row r="195" spans="1:12" ht="24">
      <c r="A195" s="19">
        <v>8</v>
      </c>
      <c r="B195" s="6" t="s">
        <v>400</v>
      </c>
      <c r="C195" s="6" t="s">
        <v>401</v>
      </c>
      <c r="D195" s="7">
        <v>350000</v>
      </c>
      <c r="E195" s="19">
        <v>10</v>
      </c>
      <c r="F195" s="19">
        <v>23</v>
      </c>
      <c r="G195" s="19">
        <v>19</v>
      </c>
      <c r="H195" s="19">
        <v>6</v>
      </c>
      <c r="I195" s="19">
        <v>10</v>
      </c>
      <c r="J195" s="19">
        <v>68</v>
      </c>
      <c r="K195" s="20">
        <v>100000</v>
      </c>
      <c r="L195" s="40">
        <f t="shared" si="7"/>
        <v>0.2857142857142857</v>
      </c>
    </row>
    <row r="196" spans="1:12" ht="24">
      <c r="A196" s="3">
        <v>9</v>
      </c>
      <c r="B196" s="6" t="s">
        <v>400</v>
      </c>
      <c r="C196" s="6" t="s">
        <v>402</v>
      </c>
      <c r="D196" s="7">
        <v>1022000</v>
      </c>
      <c r="E196" s="6">
        <v>10</v>
      </c>
      <c r="F196" s="6">
        <v>30</v>
      </c>
      <c r="G196" s="7">
        <v>10</v>
      </c>
      <c r="H196" s="6">
        <v>6</v>
      </c>
      <c r="I196" s="6">
        <v>10</v>
      </c>
      <c r="J196" s="6">
        <v>66</v>
      </c>
      <c r="K196" s="7">
        <v>80000</v>
      </c>
      <c r="L196" s="40">
        <f t="shared" si="7"/>
        <v>7.8277886497064575E-2</v>
      </c>
    </row>
    <row r="197" spans="1:12" ht="84">
      <c r="A197" s="6">
        <v>10</v>
      </c>
      <c r="B197" s="6" t="s">
        <v>403</v>
      </c>
      <c r="C197" s="6" t="s">
        <v>404</v>
      </c>
      <c r="D197" s="15">
        <v>209350</v>
      </c>
      <c r="E197" s="19">
        <v>10</v>
      </c>
      <c r="F197" s="19">
        <v>22</v>
      </c>
      <c r="G197" s="19">
        <v>22</v>
      </c>
      <c r="H197" s="19">
        <v>10</v>
      </c>
      <c r="I197" s="19">
        <v>10</v>
      </c>
      <c r="J197" s="6">
        <v>74</v>
      </c>
      <c r="K197" s="7">
        <v>80000</v>
      </c>
      <c r="L197" s="40">
        <f t="shared" si="7"/>
        <v>0.38213518032003824</v>
      </c>
    </row>
    <row r="198" spans="1:12" ht="45">
      <c r="A198" s="19">
        <v>1</v>
      </c>
      <c r="B198" s="32" t="s">
        <v>170</v>
      </c>
      <c r="C198" s="32" t="s">
        <v>345</v>
      </c>
      <c r="D198" s="15">
        <v>10500000</v>
      </c>
      <c r="E198" s="23">
        <v>10</v>
      </c>
      <c r="F198" s="23">
        <v>30</v>
      </c>
      <c r="G198" s="23">
        <v>20</v>
      </c>
      <c r="H198" s="23">
        <v>5</v>
      </c>
      <c r="I198" s="23">
        <v>10</v>
      </c>
      <c r="J198" s="19">
        <v>75</v>
      </c>
      <c r="K198" s="42">
        <v>3000000</v>
      </c>
      <c r="L198" s="41">
        <f t="shared" si="7"/>
        <v>0.2857142857142857</v>
      </c>
    </row>
    <row r="199" spans="1:12" ht="45">
      <c r="A199" s="19">
        <v>3</v>
      </c>
      <c r="B199" s="21" t="s">
        <v>346</v>
      </c>
      <c r="C199" s="21" t="s">
        <v>347</v>
      </c>
      <c r="D199" s="20">
        <v>6000000</v>
      </c>
      <c r="E199" s="23">
        <v>10</v>
      </c>
      <c r="F199" s="23">
        <v>27</v>
      </c>
      <c r="G199" s="23">
        <v>18</v>
      </c>
      <c r="H199" s="23">
        <v>10</v>
      </c>
      <c r="I199" s="23">
        <v>10</v>
      </c>
      <c r="J199" s="19">
        <v>75</v>
      </c>
      <c r="K199" s="38">
        <v>1500000</v>
      </c>
      <c r="L199" s="41">
        <f t="shared" si="7"/>
        <v>0.25</v>
      </c>
    </row>
    <row r="200" spans="1:12" ht="30">
      <c r="A200" s="19">
        <v>4</v>
      </c>
      <c r="B200" s="21" t="s">
        <v>348</v>
      </c>
      <c r="C200" s="21" t="s">
        <v>349</v>
      </c>
      <c r="D200" s="20">
        <v>50500000</v>
      </c>
      <c r="E200" s="14"/>
      <c r="F200" s="14"/>
      <c r="G200" s="14"/>
      <c r="H200" s="14"/>
      <c r="I200" s="14"/>
      <c r="J200" s="14"/>
      <c r="K200" s="38">
        <v>25000000</v>
      </c>
      <c r="L200" s="41"/>
    </row>
    <row r="201" spans="1:12" ht="30">
      <c r="A201" s="19">
        <v>5</v>
      </c>
      <c r="B201" s="21" t="s">
        <v>356</v>
      </c>
      <c r="C201" s="21" t="s">
        <v>357</v>
      </c>
      <c r="D201" s="19" t="s">
        <v>385</v>
      </c>
      <c r="E201" s="14"/>
      <c r="F201" s="14"/>
      <c r="G201" s="14"/>
      <c r="H201" s="14"/>
      <c r="I201" s="14"/>
      <c r="J201" s="14"/>
      <c r="K201" s="43">
        <v>5900000</v>
      </c>
      <c r="L201" s="41"/>
    </row>
    <row r="202" spans="1:12" ht="90">
      <c r="A202" s="21">
        <v>6</v>
      </c>
      <c r="B202" s="21" t="s">
        <v>380</v>
      </c>
      <c r="C202" s="21" t="s">
        <v>381</v>
      </c>
      <c r="D202" s="20">
        <v>7775000</v>
      </c>
      <c r="E202" s="19">
        <v>10</v>
      </c>
      <c r="F202" s="19">
        <v>32</v>
      </c>
      <c r="G202" s="19">
        <v>22</v>
      </c>
      <c r="H202" s="19">
        <v>10</v>
      </c>
      <c r="I202" s="19">
        <v>0</v>
      </c>
      <c r="J202" s="19">
        <v>74</v>
      </c>
      <c r="K202" s="42">
        <v>3000000</v>
      </c>
      <c r="L202" s="41">
        <f>K202/D202</f>
        <v>0.38585209003215432</v>
      </c>
    </row>
    <row r="203" spans="1:12" ht="90">
      <c r="A203" s="21">
        <v>7</v>
      </c>
      <c r="B203" s="21" t="s">
        <v>380</v>
      </c>
      <c r="C203" s="21" t="s">
        <v>382</v>
      </c>
      <c r="D203" s="20">
        <v>6008000</v>
      </c>
      <c r="E203" s="22">
        <v>10</v>
      </c>
      <c r="F203" s="22">
        <v>34</v>
      </c>
      <c r="G203" s="22">
        <v>14</v>
      </c>
      <c r="H203" s="22">
        <v>10</v>
      </c>
      <c r="I203" s="22">
        <v>0</v>
      </c>
      <c r="J203" s="19">
        <v>68</v>
      </c>
      <c r="K203" s="42">
        <v>1000000</v>
      </c>
      <c r="L203" s="41">
        <f>K203/D203</f>
        <v>0.16644474034620507</v>
      </c>
    </row>
    <row r="204" spans="1:12" ht="30">
      <c r="A204" s="21">
        <v>8</v>
      </c>
      <c r="B204" s="21" t="s">
        <v>383</v>
      </c>
      <c r="C204" s="21" t="s">
        <v>384</v>
      </c>
      <c r="D204" s="20">
        <v>3100000</v>
      </c>
      <c r="E204" s="19">
        <v>10</v>
      </c>
      <c r="F204" s="19">
        <v>26</v>
      </c>
      <c r="G204" s="19">
        <v>23</v>
      </c>
      <c r="H204" s="19">
        <v>8</v>
      </c>
      <c r="I204" s="19">
        <v>10</v>
      </c>
      <c r="J204" s="19">
        <v>77</v>
      </c>
      <c r="K204" s="42">
        <v>1300000</v>
      </c>
      <c r="L204" s="41">
        <f>K204/D204</f>
        <v>0.41935483870967744</v>
      </c>
    </row>
  </sheetData>
  <mergeCells count="7">
    <mergeCell ref="A1:L1"/>
    <mergeCell ref="A14:L14"/>
    <mergeCell ref="A175:L175"/>
    <mergeCell ref="A187:L187"/>
    <mergeCell ref="K2:L2"/>
    <mergeCell ref="A2:D2"/>
    <mergeCell ref="E2:J2"/>
  </mergeCells>
  <pageMargins left="0.47244094488188981" right="0.43307086614173229" top="0.55118110236220474" bottom="0.55118110236220474" header="0.31496062992125984" footer="0.31496062992125984"/>
  <pageSetup orientation="landscape" verticalDpi="0" r:id="rId1"/>
  <headerFooter>
    <oddFooter>&amp;Cстрана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topLeftCell="A22" workbookViewId="0">
      <selection activeCell="H21" sqref="H21"/>
    </sheetView>
  </sheetViews>
  <sheetFormatPr defaultRowHeight="15"/>
  <cols>
    <col min="1" max="1" width="6.42578125" customWidth="1"/>
    <col min="3" max="3" width="20" style="28" customWidth="1"/>
    <col min="4" max="4" width="23.42578125" style="28" customWidth="1"/>
    <col min="6" max="6" width="5.7109375" customWidth="1"/>
    <col min="7" max="7" width="5.28515625" customWidth="1"/>
    <col min="8" max="8" width="5.140625" customWidth="1"/>
    <col min="9" max="9" width="4.7109375" customWidth="1"/>
    <col min="10" max="10" width="5.28515625" customWidth="1"/>
    <col min="11" max="11" width="6.5703125" customWidth="1"/>
    <col min="12" max="12" width="4" customWidth="1"/>
    <col min="13" max="13" width="4.85546875" customWidth="1"/>
  </cols>
  <sheetData>
    <row r="1" spans="1:16">
      <c r="A1" s="78" t="s">
        <v>18</v>
      </c>
      <c r="B1" s="78"/>
      <c r="C1" s="78"/>
      <c r="D1" s="78"/>
      <c r="E1" s="78"/>
      <c r="F1" s="9"/>
      <c r="G1" s="9"/>
      <c r="H1" s="9"/>
      <c r="I1" s="9"/>
      <c r="J1" s="9"/>
      <c r="K1" s="9"/>
      <c r="L1" s="9"/>
      <c r="M1" s="17"/>
      <c r="N1" s="17"/>
      <c r="O1" s="17"/>
      <c r="P1" s="9"/>
    </row>
    <row r="2" spans="1:16" ht="15" customHeight="1">
      <c r="A2" s="77" t="s">
        <v>5</v>
      </c>
      <c r="B2" s="77"/>
      <c r="C2" s="77"/>
      <c r="D2" s="77"/>
      <c r="E2" s="77"/>
      <c r="F2" s="77" t="s">
        <v>6</v>
      </c>
      <c r="G2" s="77"/>
      <c r="H2" s="77"/>
      <c r="I2" s="77"/>
      <c r="J2" s="77"/>
      <c r="K2" s="77"/>
      <c r="L2" s="77"/>
      <c r="M2" s="77"/>
      <c r="N2" s="77" t="s">
        <v>15</v>
      </c>
      <c r="O2" s="77"/>
      <c r="P2" s="77"/>
    </row>
    <row r="3" spans="1:16" ht="188.25">
      <c r="A3" s="6" t="s">
        <v>0</v>
      </c>
      <c r="B3" s="6" t="s">
        <v>1</v>
      </c>
      <c r="C3" s="6" t="s">
        <v>2</v>
      </c>
      <c r="D3" s="6" t="s">
        <v>3</v>
      </c>
      <c r="E3" s="8" t="s">
        <v>4</v>
      </c>
      <c r="F3" s="35" t="s">
        <v>7</v>
      </c>
      <c r="G3" s="35" t="s">
        <v>8</v>
      </c>
      <c r="H3" s="35" t="s">
        <v>14</v>
      </c>
      <c r="I3" s="35" t="s">
        <v>9</v>
      </c>
      <c r="J3" s="35" t="s">
        <v>10</v>
      </c>
      <c r="K3" s="35" t="s">
        <v>11</v>
      </c>
      <c r="L3" s="35" t="s">
        <v>12</v>
      </c>
      <c r="M3" s="36" t="s">
        <v>13</v>
      </c>
      <c r="N3" s="6" t="s">
        <v>16</v>
      </c>
      <c r="O3" s="37" t="s">
        <v>352</v>
      </c>
      <c r="P3" s="6" t="s">
        <v>17</v>
      </c>
    </row>
    <row r="4" spans="1:16" s="34" customFormat="1" ht="36.75">
      <c r="A4" s="3">
        <v>4</v>
      </c>
      <c r="B4" s="10" t="s">
        <v>180</v>
      </c>
      <c r="C4" s="3" t="s">
        <v>181</v>
      </c>
      <c r="D4" s="6" t="s">
        <v>182</v>
      </c>
      <c r="E4" s="33">
        <v>136000</v>
      </c>
      <c r="F4" s="5">
        <v>0</v>
      </c>
      <c r="G4" s="5">
        <v>35</v>
      </c>
      <c r="H4" s="5">
        <v>30</v>
      </c>
      <c r="I4" s="5">
        <v>0</v>
      </c>
      <c r="J4" s="5">
        <v>10</v>
      </c>
      <c r="K4" s="5">
        <v>5</v>
      </c>
      <c r="L4" s="5"/>
      <c r="M4" s="5">
        <f>F4+G4+H4+I4+J4+K4+L4</f>
        <v>80</v>
      </c>
      <c r="N4" s="11">
        <v>60000</v>
      </c>
      <c r="O4" s="40">
        <f>N4/E4</f>
        <v>0.44117647058823528</v>
      </c>
      <c r="P4" s="5"/>
    </row>
    <row r="5" spans="1:16" ht="36.75">
      <c r="A5" s="3">
        <v>12</v>
      </c>
      <c r="B5" s="10" t="s">
        <v>184</v>
      </c>
      <c r="C5" s="3" t="s">
        <v>183</v>
      </c>
      <c r="D5" s="6" t="s">
        <v>354</v>
      </c>
      <c r="E5" s="2"/>
      <c r="F5" s="2"/>
      <c r="G5" s="2"/>
      <c r="H5" s="2"/>
      <c r="I5" s="2"/>
      <c r="J5" s="2"/>
      <c r="K5" s="2"/>
      <c r="L5" s="2"/>
      <c r="M5" s="6">
        <f t="shared" ref="M5:M14" si="0">F5+G5+H5+I5+J5+K5+L5</f>
        <v>0</v>
      </c>
      <c r="N5" s="15">
        <v>40000</v>
      </c>
      <c r="O5" s="40" t="e">
        <f t="shared" ref="O5:O56" si="1">N5/E5</f>
        <v>#DIV/0!</v>
      </c>
      <c r="P5" s="2"/>
    </row>
    <row r="6" spans="1:16" ht="36.75">
      <c r="A6" s="3">
        <v>15</v>
      </c>
      <c r="B6" s="10" t="s">
        <v>185</v>
      </c>
      <c r="C6" s="3" t="s">
        <v>186</v>
      </c>
      <c r="D6" s="3" t="s">
        <v>187</v>
      </c>
      <c r="E6" s="12">
        <v>800000</v>
      </c>
      <c r="F6" s="3">
        <v>0</v>
      </c>
      <c r="G6" s="3">
        <v>35</v>
      </c>
      <c r="H6" s="3">
        <v>25</v>
      </c>
      <c r="I6" s="3">
        <v>0</v>
      </c>
      <c r="J6" s="3">
        <v>10</v>
      </c>
      <c r="K6" s="3">
        <v>5</v>
      </c>
      <c r="L6" s="2"/>
      <c r="M6" s="6">
        <f t="shared" si="0"/>
        <v>75</v>
      </c>
      <c r="N6" s="15">
        <v>120000</v>
      </c>
      <c r="O6" s="40">
        <f t="shared" si="1"/>
        <v>0.15</v>
      </c>
      <c r="P6" s="2"/>
    </row>
    <row r="7" spans="1:16" ht="36.75">
      <c r="A7" s="3">
        <v>20</v>
      </c>
      <c r="B7" s="10" t="s">
        <v>188</v>
      </c>
      <c r="C7" s="3" t="s">
        <v>189</v>
      </c>
      <c r="D7" s="6" t="s">
        <v>190</v>
      </c>
      <c r="E7" s="12">
        <v>600000</v>
      </c>
      <c r="F7" s="2">
        <v>0</v>
      </c>
      <c r="G7" s="2">
        <v>30</v>
      </c>
      <c r="H7" s="2">
        <v>30</v>
      </c>
      <c r="I7" s="2">
        <v>10</v>
      </c>
      <c r="J7" s="2">
        <v>10</v>
      </c>
      <c r="K7" s="2">
        <v>5</v>
      </c>
      <c r="L7" s="2"/>
      <c r="M7" s="6">
        <f t="shared" si="0"/>
        <v>85</v>
      </c>
      <c r="N7" s="15">
        <v>30000</v>
      </c>
      <c r="O7" s="40">
        <f t="shared" si="1"/>
        <v>0.05</v>
      </c>
      <c r="P7" s="2"/>
    </row>
    <row r="8" spans="1:16" ht="36.75">
      <c r="A8" s="3">
        <v>22</v>
      </c>
      <c r="B8" s="10" t="s">
        <v>191</v>
      </c>
      <c r="C8" s="3" t="s">
        <v>192</v>
      </c>
      <c r="D8" s="6" t="s">
        <v>193</v>
      </c>
      <c r="E8" s="12">
        <v>338500</v>
      </c>
      <c r="F8" s="2">
        <v>5</v>
      </c>
      <c r="G8" s="2">
        <v>30</v>
      </c>
      <c r="H8" s="2">
        <v>20</v>
      </c>
      <c r="I8" s="2">
        <v>0</v>
      </c>
      <c r="J8" s="2">
        <v>10</v>
      </c>
      <c r="K8" s="2">
        <v>5</v>
      </c>
      <c r="L8" s="2"/>
      <c r="M8" s="6">
        <f t="shared" si="0"/>
        <v>70</v>
      </c>
      <c r="N8" s="15">
        <v>200000</v>
      </c>
      <c r="O8" s="40">
        <f t="shared" si="1"/>
        <v>0.59084194977843429</v>
      </c>
      <c r="P8" s="2"/>
    </row>
    <row r="9" spans="1:16" ht="36.75">
      <c r="A9" s="3">
        <v>28</v>
      </c>
      <c r="B9" s="10" t="s">
        <v>194</v>
      </c>
      <c r="C9" s="3" t="s">
        <v>195</v>
      </c>
      <c r="D9" s="3" t="s">
        <v>196</v>
      </c>
      <c r="E9" s="12">
        <v>50000</v>
      </c>
      <c r="F9" s="2">
        <v>7</v>
      </c>
      <c r="G9" s="2">
        <v>25</v>
      </c>
      <c r="H9" s="2">
        <v>25</v>
      </c>
      <c r="I9" s="2">
        <v>0</v>
      </c>
      <c r="J9" s="2">
        <v>10</v>
      </c>
      <c r="K9" s="2">
        <v>5</v>
      </c>
      <c r="L9" s="2"/>
      <c r="M9" s="6">
        <f t="shared" si="0"/>
        <v>72</v>
      </c>
      <c r="N9" s="15">
        <v>20000</v>
      </c>
      <c r="O9" s="40">
        <f t="shared" si="1"/>
        <v>0.4</v>
      </c>
      <c r="P9" s="2"/>
    </row>
    <row r="10" spans="1:16" ht="36.75">
      <c r="A10" s="3">
        <v>29</v>
      </c>
      <c r="B10" s="10" t="s">
        <v>197</v>
      </c>
      <c r="C10" s="3" t="s">
        <v>198</v>
      </c>
      <c r="D10" s="3" t="s">
        <v>199</v>
      </c>
      <c r="E10" s="12">
        <v>895000</v>
      </c>
      <c r="F10" s="2">
        <v>7</v>
      </c>
      <c r="G10" s="2">
        <v>25</v>
      </c>
      <c r="H10" s="2">
        <v>25</v>
      </c>
      <c r="I10" s="2">
        <v>0</v>
      </c>
      <c r="J10" s="2">
        <v>10</v>
      </c>
      <c r="K10" s="2">
        <v>5</v>
      </c>
      <c r="L10" s="2"/>
      <c r="M10" s="6">
        <f t="shared" si="0"/>
        <v>72</v>
      </c>
      <c r="N10" s="15">
        <v>400000</v>
      </c>
      <c r="O10" s="40">
        <f t="shared" si="1"/>
        <v>0.44692737430167595</v>
      </c>
      <c r="P10" s="2"/>
    </row>
    <row r="11" spans="1:16" ht="36.75">
      <c r="A11" s="3">
        <v>31</v>
      </c>
      <c r="B11" s="10" t="s">
        <v>200</v>
      </c>
      <c r="C11" s="3" t="s">
        <v>201</v>
      </c>
      <c r="D11" s="3" t="s">
        <v>202</v>
      </c>
      <c r="E11" s="12">
        <v>135000</v>
      </c>
      <c r="F11" s="2">
        <v>7</v>
      </c>
      <c r="G11" s="2">
        <v>25</v>
      </c>
      <c r="H11" s="2">
        <v>20</v>
      </c>
      <c r="I11" s="2">
        <v>0</v>
      </c>
      <c r="J11" s="2">
        <v>10</v>
      </c>
      <c r="K11" s="2">
        <v>5</v>
      </c>
      <c r="L11" s="2"/>
      <c r="M11" s="6">
        <f t="shared" si="0"/>
        <v>67</v>
      </c>
      <c r="N11" s="15">
        <v>30000</v>
      </c>
      <c r="O11" s="40">
        <f t="shared" si="1"/>
        <v>0.22222222222222221</v>
      </c>
      <c r="P11" s="2"/>
    </row>
    <row r="12" spans="1:16" ht="36.75">
      <c r="A12" s="3">
        <v>32</v>
      </c>
      <c r="B12" s="10" t="s">
        <v>203</v>
      </c>
      <c r="C12" s="3" t="s">
        <v>353</v>
      </c>
      <c r="D12" s="6" t="s">
        <v>204</v>
      </c>
      <c r="E12" s="12">
        <v>346900</v>
      </c>
      <c r="F12" s="2">
        <v>0</v>
      </c>
      <c r="G12" s="2">
        <v>25</v>
      </c>
      <c r="H12" s="2">
        <v>27</v>
      </c>
      <c r="I12" s="2">
        <v>0</v>
      </c>
      <c r="J12" s="2">
        <v>10</v>
      </c>
      <c r="K12" s="2">
        <v>5</v>
      </c>
      <c r="L12" s="2"/>
      <c r="M12" s="6">
        <f t="shared" si="0"/>
        <v>67</v>
      </c>
      <c r="N12" s="15">
        <v>100000</v>
      </c>
      <c r="O12" s="40">
        <f t="shared" si="1"/>
        <v>0.28826751225136926</v>
      </c>
      <c r="P12" s="2"/>
    </row>
    <row r="13" spans="1:16" ht="36.75">
      <c r="A13" s="3">
        <v>41</v>
      </c>
      <c r="B13" s="10" t="s">
        <v>206</v>
      </c>
      <c r="C13" s="3" t="s">
        <v>205</v>
      </c>
      <c r="D13" s="6" t="s">
        <v>207</v>
      </c>
      <c r="E13" s="12">
        <v>186000</v>
      </c>
      <c r="F13" s="18">
        <v>5</v>
      </c>
      <c r="G13" s="18">
        <v>35</v>
      </c>
      <c r="H13" s="18">
        <v>30</v>
      </c>
      <c r="I13" s="18">
        <v>0</v>
      </c>
      <c r="J13" s="18">
        <v>10</v>
      </c>
      <c r="K13" s="18">
        <v>5</v>
      </c>
      <c r="L13" s="2"/>
      <c r="M13" s="6">
        <f t="shared" si="0"/>
        <v>85</v>
      </c>
      <c r="N13" s="15">
        <v>150000</v>
      </c>
      <c r="O13" s="40">
        <f t="shared" si="1"/>
        <v>0.80645161290322576</v>
      </c>
      <c r="P13" s="2"/>
    </row>
    <row r="14" spans="1:16" ht="36.75">
      <c r="A14" s="3">
        <v>56</v>
      </c>
      <c r="B14" s="10" t="s">
        <v>208</v>
      </c>
      <c r="C14" s="6" t="s">
        <v>209</v>
      </c>
      <c r="D14" s="6" t="s">
        <v>210</v>
      </c>
      <c r="E14" s="12">
        <v>140470</v>
      </c>
      <c r="F14" s="18">
        <v>5</v>
      </c>
      <c r="G14" s="18">
        <v>27</v>
      </c>
      <c r="H14" s="18">
        <v>20</v>
      </c>
      <c r="I14" s="18">
        <v>0</v>
      </c>
      <c r="J14" s="18">
        <v>10</v>
      </c>
      <c r="K14" s="18">
        <v>5</v>
      </c>
      <c r="L14" s="2"/>
      <c r="M14" s="6">
        <f t="shared" si="0"/>
        <v>67</v>
      </c>
      <c r="N14" s="15">
        <v>60000</v>
      </c>
      <c r="O14" s="40">
        <f t="shared" si="1"/>
        <v>0.42713746707482025</v>
      </c>
      <c r="P14" s="2"/>
    </row>
    <row r="15" spans="1:16" ht="36.75">
      <c r="A15" s="3">
        <v>58</v>
      </c>
      <c r="B15" s="10" t="s">
        <v>211</v>
      </c>
      <c r="C15" s="6" t="s">
        <v>212</v>
      </c>
      <c r="D15" s="6" t="s">
        <v>213</v>
      </c>
      <c r="E15" s="12">
        <v>51700</v>
      </c>
      <c r="F15" s="14">
        <v>7</v>
      </c>
      <c r="G15" s="14">
        <v>32</v>
      </c>
      <c r="H15" s="14">
        <v>30</v>
      </c>
      <c r="I15" s="14">
        <v>10</v>
      </c>
      <c r="J15" s="14">
        <v>10</v>
      </c>
      <c r="K15" s="14">
        <v>5</v>
      </c>
      <c r="L15" s="14"/>
      <c r="M15" s="19">
        <v>94</v>
      </c>
      <c r="N15" s="20">
        <v>40000</v>
      </c>
      <c r="O15" s="40">
        <f t="shared" si="1"/>
        <v>0.77369439071566726</v>
      </c>
      <c r="P15" s="14"/>
    </row>
    <row r="16" spans="1:16" ht="36.75">
      <c r="A16" s="3">
        <v>60</v>
      </c>
      <c r="B16" s="10" t="s">
        <v>214</v>
      </c>
      <c r="C16" s="6" t="s">
        <v>215</v>
      </c>
      <c r="D16" s="6" t="s">
        <v>37</v>
      </c>
      <c r="E16" s="12">
        <v>65000</v>
      </c>
      <c r="F16" s="19">
        <v>5</v>
      </c>
      <c r="G16" s="19">
        <v>30</v>
      </c>
      <c r="H16" s="19">
        <v>27</v>
      </c>
      <c r="I16" s="19">
        <v>0</v>
      </c>
      <c r="J16" s="19">
        <v>10</v>
      </c>
      <c r="K16" s="19">
        <v>5</v>
      </c>
      <c r="L16" s="19"/>
      <c r="M16" s="19">
        <f t="shared" ref="M16:M21" si="2">SUM(F16:L16)</f>
        <v>77</v>
      </c>
      <c r="N16" s="20">
        <v>30000</v>
      </c>
      <c r="O16" s="40">
        <f t="shared" si="1"/>
        <v>0.46153846153846156</v>
      </c>
      <c r="P16" s="14"/>
    </row>
    <row r="17" spans="1:16" ht="36.75">
      <c r="A17" s="3">
        <v>72</v>
      </c>
      <c r="B17" s="10" t="s">
        <v>216</v>
      </c>
      <c r="C17" s="6" t="s">
        <v>217</v>
      </c>
      <c r="D17" s="6" t="s">
        <v>218</v>
      </c>
      <c r="E17" s="15">
        <v>250000</v>
      </c>
      <c r="F17" s="14">
        <v>5</v>
      </c>
      <c r="G17" s="14">
        <v>27</v>
      </c>
      <c r="H17" s="14">
        <v>20</v>
      </c>
      <c r="I17" s="14">
        <v>0</v>
      </c>
      <c r="J17" s="14">
        <v>10</v>
      </c>
      <c r="K17" s="14">
        <v>5</v>
      </c>
      <c r="L17" s="14"/>
      <c r="M17" s="19">
        <f t="shared" si="2"/>
        <v>67</v>
      </c>
      <c r="N17" s="20">
        <v>80000</v>
      </c>
      <c r="O17" s="40">
        <f t="shared" si="1"/>
        <v>0.32</v>
      </c>
      <c r="P17" s="14"/>
    </row>
    <row r="18" spans="1:16" ht="36.75">
      <c r="A18" s="3">
        <v>75</v>
      </c>
      <c r="B18" s="10" t="s">
        <v>219</v>
      </c>
      <c r="C18" s="6" t="s">
        <v>220</v>
      </c>
      <c r="D18" s="6" t="s">
        <v>221</v>
      </c>
      <c r="E18" s="15">
        <v>120000</v>
      </c>
      <c r="F18" s="14">
        <v>5</v>
      </c>
      <c r="G18" s="14">
        <v>27</v>
      </c>
      <c r="H18" s="14">
        <v>20</v>
      </c>
      <c r="I18" s="14">
        <v>0</v>
      </c>
      <c r="J18" s="14">
        <v>10</v>
      </c>
      <c r="K18" s="14">
        <v>5</v>
      </c>
      <c r="L18" s="14"/>
      <c r="M18" s="19">
        <f t="shared" si="2"/>
        <v>67</v>
      </c>
      <c r="N18" s="20">
        <v>50000</v>
      </c>
      <c r="O18" s="40">
        <f t="shared" si="1"/>
        <v>0.41666666666666669</v>
      </c>
      <c r="P18" s="14"/>
    </row>
    <row r="19" spans="1:16" ht="36.75">
      <c r="A19" s="3">
        <v>80</v>
      </c>
      <c r="B19" s="10" t="s">
        <v>223</v>
      </c>
      <c r="C19" s="6" t="s">
        <v>224</v>
      </c>
      <c r="D19" s="6" t="s">
        <v>225</v>
      </c>
      <c r="E19" s="12">
        <v>266000</v>
      </c>
      <c r="F19" s="19">
        <v>5</v>
      </c>
      <c r="G19" s="19">
        <v>25</v>
      </c>
      <c r="H19" s="19">
        <v>15</v>
      </c>
      <c r="I19" s="19">
        <v>0</v>
      </c>
      <c r="J19" s="19">
        <v>5</v>
      </c>
      <c r="K19" s="19">
        <v>5</v>
      </c>
      <c r="L19" s="14"/>
      <c r="M19" s="19">
        <f t="shared" si="2"/>
        <v>55</v>
      </c>
      <c r="N19" s="19">
        <v>100000</v>
      </c>
      <c r="O19" s="40">
        <f t="shared" si="1"/>
        <v>0.37593984962406013</v>
      </c>
      <c r="P19" s="14"/>
    </row>
    <row r="20" spans="1:16" ht="36">
      <c r="A20" s="3">
        <v>82</v>
      </c>
      <c r="B20" s="6" t="s">
        <v>226</v>
      </c>
      <c r="C20" s="6" t="s">
        <v>227</v>
      </c>
      <c r="D20" s="6" t="s">
        <v>228</v>
      </c>
      <c r="E20" s="15">
        <v>218565</v>
      </c>
      <c r="F20" s="19">
        <v>7</v>
      </c>
      <c r="G20" s="19">
        <v>25</v>
      </c>
      <c r="H20" s="19">
        <v>22</v>
      </c>
      <c r="I20" s="19">
        <v>0</v>
      </c>
      <c r="J20" s="19">
        <v>7</v>
      </c>
      <c r="K20" s="19">
        <v>5</v>
      </c>
      <c r="L20" s="14"/>
      <c r="M20" s="19">
        <f t="shared" si="2"/>
        <v>66</v>
      </c>
      <c r="N20" s="20">
        <v>40000</v>
      </c>
      <c r="O20" s="40">
        <f t="shared" si="1"/>
        <v>0.18301191865120217</v>
      </c>
      <c r="P20" s="14"/>
    </row>
    <row r="21" spans="1:16" ht="36.75">
      <c r="A21" s="3">
        <v>84</v>
      </c>
      <c r="B21" s="10" t="s">
        <v>229</v>
      </c>
      <c r="C21" s="6" t="s">
        <v>222</v>
      </c>
      <c r="D21" s="6" t="s">
        <v>230</v>
      </c>
      <c r="E21" s="12">
        <v>145000</v>
      </c>
      <c r="F21" s="19">
        <v>7</v>
      </c>
      <c r="G21" s="19">
        <v>30</v>
      </c>
      <c r="H21" s="19">
        <v>20</v>
      </c>
      <c r="I21" s="19">
        <v>5</v>
      </c>
      <c r="J21" s="19">
        <v>5</v>
      </c>
      <c r="K21" s="19">
        <v>4</v>
      </c>
      <c r="L21" s="14"/>
      <c r="M21" s="19">
        <f t="shared" si="2"/>
        <v>71</v>
      </c>
      <c r="N21" s="20">
        <v>40000</v>
      </c>
      <c r="O21" s="40">
        <f t="shared" si="1"/>
        <v>0.27586206896551724</v>
      </c>
      <c r="P21" s="14"/>
    </row>
    <row r="22" spans="1:16" ht="36.75">
      <c r="A22" s="3">
        <v>86</v>
      </c>
      <c r="B22" s="10" t="s">
        <v>231</v>
      </c>
      <c r="C22" s="6" t="s">
        <v>232</v>
      </c>
      <c r="D22" s="6" t="s">
        <v>233</v>
      </c>
      <c r="E22" s="12">
        <v>90000</v>
      </c>
      <c r="F22" s="14"/>
      <c r="G22" s="14"/>
      <c r="H22" s="14"/>
      <c r="I22" s="14"/>
      <c r="J22" s="14"/>
      <c r="K22" s="14"/>
      <c r="L22" s="14"/>
      <c r="M22" s="19"/>
      <c r="N22" s="20">
        <v>60000</v>
      </c>
      <c r="O22" s="40">
        <f t="shared" si="1"/>
        <v>0.66666666666666663</v>
      </c>
      <c r="P22" s="14"/>
    </row>
    <row r="23" spans="1:16" ht="36.75">
      <c r="A23" s="3">
        <v>90</v>
      </c>
      <c r="B23" s="10" t="s">
        <v>235</v>
      </c>
      <c r="C23" s="6" t="s">
        <v>236</v>
      </c>
      <c r="D23" s="6" t="s">
        <v>237</v>
      </c>
      <c r="E23" s="2"/>
      <c r="F23" s="14">
        <v>6</v>
      </c>
      <c r="G23" s="14">
        <v>30</v>
      </c>
      <c r="H23" s="14">
        <v>20</v>
      </c>
      <c r="I23" s="14">
        <v>0</v>
      </c>
      <c r="J23" s="14">
        <v>7</v>
      </c>
      <c r="K23" s="14">
        <v>5</v>
      </c>
      <c r="L23" s="14"/>
      <c r="M23" s="19">
        <f>SUM(F23:L23)</f>
        <v>68</v>
      </c>
      <c r="N23" s="20">
        <v>80000</v>
      </c>
      <c r="O23" s="40" t="e">
        <f t="shared" si="1"/>
        <v>#DIV/0!</v>
      </c>
      <c r="P23" s="14"/>
    </row>
    <row r="24" spans="1:16" ht="36.75">
      <c r="A24" s="3">
        <v>98</v>
      </c>
      <c r="B24" s="10" t="s">
        <v>238</v>
      </c>
      <c r="C24" s="6" t="s">
        <v>239</v>
      </c>
      <c r="D24" s="6" t="s">
        <v>234</v>
      </c>
      <c r="E24" s="15">
        <v>165000</v>
      </c>
      <c r="F24" s="14">
        <v>7</v>
      </c>
      <c r="G24" s="14">
        <v>30</v>
      </c>
      <c r="H24" s="14">
        <v>25</v>
      </c>
      <c r="I24" s="14">
        <v>10</v>
      </c>
      <c r="J24" s="14">
        <v>10</v>
      </c>
      <c r="K24" s="14">
        <v>5</v>
      </c>
      <c r="L24" s="14"/>
      <c r="M24" s="19">
        <v>87</v>
      </c>
      <c r="N24" s="20">
        <v>120000</v>
      </c>
      <c r="O24" s="40">
        <f t="shared" si="1"/>
        <v>0.72727272727272729</v>
      </c>
      <c r="P24" s="14"/>
    </row>
    <row r="25" spans="1:16" ht="36.75">
      <c r="A25" s="3">
        <v>100</v>
      </c>
      <c r="B25" s="10" t="s">
        <v>240</v>
      </c>
      <c r="C25" s="6" t="s">
        <v>241</v>
      </c>
      <c r="D25" s="6" t="s">
        <v>242</v>
      </c>
      <c r="E25" s="15">
        <v>438000</v>
      </c>
      <c r="F25" s="14">
        <v>5</v>
      </c>
      <c r="G25" s="14">
        <v>25</v>
      </c>
      <c r="H25" s="14">
        <v>20</v>
      </c>
      <c r="I25" s="14">
        <v>5</v>
      </c>
      <c r="J25" s="14">
        <v>5</v>
      </c>
      <c r="K25" s="14">
        <v>5</v>
      </c>
      <c r="L25" s="14"/>
      <c r="M25" s="19">
        <v>65</v>
      </c>
      <c r="N25" s="20">
        <v>100000</v>
      </c>
      <c r="O25" s="40">
        <f t="shared" si="1"/>
        <v>0.22831050228310501</v>
      </c>
      <c r="P25" s="14"/>
    </row>
    <row r="26" spans="1:16" ht="36.75">
      <c r="A26" s="3">
        <v>102</v>
      </c>
      <c r="B26" s="10" t="s">
        <v>243</v>
      </c>
      <c r="C26" s="6" t="s">
        <v>244</v>
      </c>
      <c r="D26" s="6" t="s">
        <v>245</v>
      </c>
      <c r="E26" s="15">
        <v>400000</v>
      </c>
      <c r="F26" s="19">
        <v>8</v>
      </c>
      <c r="G26" s="19">
        <v>27</v>
      </c>
      <c r="H26" s="19">
        <v>20</v>
      </c>
      <c r="I26" s="19">
        <v>0</v>
      </c>
      <c r="J26" s="19">
        <v>7</v>
      </c>
      <c r="K26" s="19">
        <v>5</v>
      </c>
      <c r="L26" s="14"/>
      <c r="M26" s="19">
        <f t="shared" ref="M26:M32" si="3">SUM(F26:L26)</f>
        <v>67</v>
      </c>
      <c r="N26" s="20">
        <v>200000</v>
      </c>
      <c r="O26" s="40">
        <f t="shared" si="1"/>
        <v>0.5</v>
      </c>
      <c r="P26" s="14"/>
    </row>
    <row r="27" spans="1:16" ht="36.75">
      <c r="A27" s="3">
        <v>116</v>
      </c>
      <c r="B27" s="10" t="s">
        <v>246</v>
      </c>
      <c r="C27" s="6" t="s">
        <v>247</v>
      </c>
      <c r="D27" s="6" t="s">
        <v>248</v>
      </c>
      <c r="E27" s="12">
        <v>1200000</v>
      </c>
      <c r="F27" s="14">
        <v>7</v>
      </c>
      <c r="G27" s="14">
        <v>30</v>
      </c>
      <c r="H27" s="14">
        <v>20</v>
      </c>
      <c r="I27" s="14">
        <v>0</v>
      </c>
      <c r="J27" s="14">
        <v>10</v>
      </c>
      <c r="K27" s="14">
        <v>5</v>
      </c>
      <c r="L27" s="14"/>
      <c r="M27" s="19">
        <f t="shared" si="3"/>
        <v>72</v>
      </c>
      <c r="N27" s="20">
        <v>150000</v>
      </c>
      <c r="O27" s="40">
        <f t="shared" si="1"/>
        <v>0.125</v>
      </c>
      <c r="P27" s="14"/>
    </row>
    <row r="28" spans="1:16" ht="36.75">
      <c r="A28" s="3">
        <v>117</v>
      </c>
      <c r="B28" s="10" t="s">
        <v>249</v>
      </c>
      <c r="C28" s="6" t="s">
        <v>250</v>
      </c>
      <c r="D28" s="6" t="s">
        <v>251</v>
      </c>
      <c r="E28" s="15">
        <v>200000</v>
      </c>
      <c r="F28" s="29">
        <v>10</v>
      </c>
      <c r="G28" s="29">
        <v>30</v>
      </c>
      <c r="H28" s="29">
        <v>22</v>
      </c>
      <c r="I28" s="29">
        <v>0</v>
      </c>
      <c r="J28" s="29">
        <v>10</v>
      </c>
      <c r="K28" s="29">
        <v>5</v>
      </c>
      <c r="L28" s="29"/>
      <c r="M28" s="30">
        <f t="shared" si="3"/>
        <v>77</v>
      </c>
      <c r="N28" s="31">
        <v>200000</v>
      </c>
      <c r="O28" s="40">
        <f t="shared" si="1"/>
        <v>1</v>
      </c>
      <c r="P28" s="14"/>
    </row>
    <row r="29" spans="1:16" ht="36.75">
      <c r="A29" s="3">
        <v>118</v>
      </c>
      <c r="B29" s="10" t="s">
        <v>252</v>
      </c>
      <c r="C29" s="6" t="s">
        <v>253</v>
      </c>
      <c r="D29" s="6" t="s">
        <v>254</v>
      </c>
      <c r="E29" s="12">
        <v>200000</v>
      </c>
      <c r="F29" s="29">
        <v>0</v>
      </c>
      <c r="G29" s="29">
        <v>29</v>
      </c>
      <c r="H29" s="29">
        <v>22</v>
      </c>
      <c r="I29" s="29">
        <v>0</v>
      </c>
      <c r="J29" s="29">
        <v>10</v>
      </c>
      <c r="K29" s="29">
        <v>5</v>
      </c>
      <c r="L29" s="14"/>
      <c r="M29" s="19">
        <f t="shared" si="3"/>
        <v>66</v>
      </c>
      <c r="N29" s="20">
        <v>40000</v>
      </c>
      <c r="O29" s="40">
        <f t="shared" si="1"/>
        <v>0.2</v>
      </c>
      <c r="P29" s="14"/>
    </row>
    <row r="30" spans="1:16" ht="36.75">
      <c r="A30" s="3">
        <v>119</v>
      </c>
      <c r="B30" s="10" t="s">
        <v>255</v>
      </c>
      <c r="C30" s="6" t="s">
        <v>256</v>
      </c>
      <c r="D30" s="6" t="s">
        <v>257</v>
      </c>
      <c r="E30" s="12">
        <v>250000</v>
      </c>
      <c r="F30" s="14">
        <v>5</v>
      </c>
      <c r="G30" s="14">
        <v>25</v>
      </c>
      <c r="H30" s="14">
        <v>25</v>
      </c>
      <c r="I30" s="14">
        <v>0</v>
      </c>
      <c r="J30" s="14">
        <v>10</v>
      </c>
      <c r="K30" s="14">
        <v>5</v>
      </c>
      <c r="L30" s="14"/>
      <c r="M30" s="19">
        <f t="shared" si="3"/>
        <v>70</v>
      </c>
      <c r="N30" s="20">
        <v>100000</v>
      </c>
      <c r="O30" s="40">
        <f t="shared" si="1"/>
        <v>0.4</v>
      </c>
      <c r="P30" s="14"/>
    </row>
    <row r="31" spans="1:16" ht="36.75">
      <c r="A31" s="3">
        <v>121</v>
      </c>
      <c r="B31" s="10" t="s">
        <v>258</v>
      </c>
      <c r="C31" s="6" t="s">
        <v>259</v>
      </c>
      <c r="D31" s="6" t="s">
        <v>260</v>
      </c>
      <c r="E31" s="12">
        <v>250000</v>
      </c>
      <c r="F31" s="29">
        <v>7</v>
      </c>
      <c r="G31" s="29">
        <v>25</v>
      </c>
      <c r="H31" s="29">
        <v>20</v>
      </c>
      <c r="I31" s="29">
        <v>0</v>
      </c>
      <c r="J31" s="29">
        <v>10</v>
      </c>
      <c r="K31" s="29">
        <v>5</v>
      </c>
      <c r="L31" s="29"/>
      <c r="M31" s="30">
        <f t="shared" si="3"/>
        <v>67</v>
      </c>
      <c r="N31" s="20">
        <v>120000</v>
      </c>
      <c r="O31" s="40">
        <f t="shared" si="1"/>
        <v>0.48</v>
      </c>
      <c r="P31" s="14"/>
    </row>
    <row r="32" spans="1:16" ht="36.75">
      <c r="A32" s="3">
        <v>122</v>
      </c>
      <c r="B32" s="10" t="s">
        <v>261</v>
      </c>
      <c r="C32" s="6" t="s">
        <v>262</v>
      </c>
      <c r="D32" s="6" t="s">
        <v>263</v>
      </c>
      <c r="E32" s="12">
        <v>900000</v>
      </c>
      <c r="F32" s="29">
        <v>7</v>
      </c>
      <c r="G32" s="29">
        <v>25</v>
      </c>
      <c r="H32" s="29">
        <v>20</v>
      </c>
      <c r="I32" s="29">
        <v>0</v>
      </c>
      <c r="J32" s="29">
        <v>10</v>
      </c>
      <c r="K32" s="29">
        <v>5</v>
      </c>
      <c r="L32" s="29"/>
      <c r="M32" s="30">
        <f t="shared" si="3"/>
        <v>67</v>
      </c>
      <c r="N32" s="20">
        <v>100000</v>
      </c>
      <c r="O32" s="40">
        <f t="shared" si="1"/>
        <v>0.1111111111111111</v>
      </c>
      <c r="P32" s="14"/>
    </row>
    <row r="33" spans="1:16" ht="36.75">
      <c r="A33" s="3">
        <v>126</v>
      </c>
      <c r="B33" s="10" t="s">
        <v>264</v>
      </c>
      <c r="C33" s="6" t="s">
        <v>265</v>
      </c>
      <c r="D33" s="6" t="s">
        <v>266</v>
      </c>
      <c r="E33" s="12">
        <v>220000</v>
      </c>
      <c r="F33" s="14">
        <v>7</v>
      </c>
      <c r="G33" s="14">
        <v>30</v>
      </c>
      <c r="H33" s="14">
        <v>20</v>
      </c>
      <c r="I33" s="14">
        <v>7</v>
      </c>
      <c r="J33" s="14">
        <v>5</v>
      </c>
      <c r="K33" s="14">
        <v>5</v>
      </c>
      <c r="L33" s="14"/>
      <c r="M33" s="19">
        <v>74</v>
      </c>
      <c r="N33" s="20">
        <v>100000</v>
      </c>
      <c r="O33" s="40">
        <f t="shared" si="1"/>
        <v>0.45454545454545453</v>
      </c>
      <c r="P33" s="14"/>
    </row>
    <row r="34" spans="1:16" ht="36.75">
      <c r="A34" s="3">
        <v>136</v>
      </c>
      <c r="B34" s="10" t="s">
        <v>267</v>
      </c>
      <c r="C34" s="6" t="s">
        <v>268</v>
      </c>
      <c r="D34" s="6" t="s">
        <v>269</v>
      </c>
      <c r="E34" s="12">
        <v>200000</v>
      </c>
      <c r="F34" s="47">
        <v>5</v>
      </c>
      <c r="G34" s="19">
        <v>30</v>
      </c>
      <c r="H34" s="19">
        <v>20</v>
      </c>
      <c r="I34" s="19">
        <v>0</v>
      </c>
      <c r="J34" s="19">
        <v>7</v>
      </c>
      <c r="K34" s="19">
        <v>5</v>
      </c>
      <c r="L34" s="14"/>
      <c r="M34" s="19">
        <f>SUM(F34:L34)</f>
        <v>67</v>
      </c>
      <c r="N34" s="20">
        <v>80000</v>
      </c>
      <c r="O34" s="40">
        <f t="shared" si="1"/>
        <v>0.4</v>
      </c>
      <c r="P34" s="14"/>
    </row>
    <row r="35" spans="1:16" ht="36.75">
      <c r="A35" s="3">
        <v>140</v>
      </c>
      <c r="B35" s="10" t="s">
        <v>270</v>
      </c>
      <c r="C35" s="6" t="s">
        <v>271</v>
      </c>
      <c r="D35" s="6" t="s">
        <v>272</v>
      </c>
      <c r="E35" s="15">
        <v>75000</v>
      </c>
      <c r="F35" s="14">
        <v>7</v>
      </c>
      <c r="G35" s="14">
        <v>25</v>
      </c>
      <c r="H35" s="14">
        <v>22</v>
      </c>
      <c r="I35" s="14">
        <v>0</v>
      </c>
      <c r="J35" s="14">
        <v>10</v>
      </c>
      <c r="K35" s="14">
        <v>5</v>
      </c>
      <c r="L35" s="14"/>
      <c r="M35" s="19">
        <v>69</v>
      </c>
      <c r="N35" s="20">
        <v>50000</v>
      </c>
      <c r="O35" s="40">
        <f t="shared" si="1"/>
        <v>0.66666666666666663</v>
      </c>
      <c r="P35" s="14"/>
    </row>
    <row r="36" spans="1:16" ht="36.75">
      <c r="A36" s="3">
        <v>142</v>
      </c>
      <c r="B36" s="10" t="s">
        <v>273</v>
      </c>
      <c r="C36" s="6" t="s">
        <v>274</v>
      </c>
      <c r="D36" s="6" t="s">
        <v>275</v>
      </c>
      <c r="E36" s="12">
        <v>210000</v>
      </c>
      <c r="F36" s="5">
        <v>5</v>
      </c>
      <c r="G36" s="5">
        <v>20</v>
      </c>
      <c r="H36" s="5">
        <v>20</v>
      </c>
      <c r="I36" s="5">
        <v>10</v>
      </c>
      <c r="J36" s="5">
        <v>7</v>
      </c>
      <c r="K36" s="5">
        <v>5</v>
      </c>
      <c r="L36" s="5"/>
      <c r="M36" s="5">
        <f>F36+G36+H36+I36+J36+K36+L36</f>
        <v>67</v>
      </c>
      <c r="N36" s="11">
        <v>40000</v>
      </c>
      <c r="O36" s="40">
        <f t="shared" si="1"/>
        <v>0.19047619047619047</v>
      </c>
      <c r="P36" s="5"/>
    </row>
    <row r="37" spans="1:16" ht="36.75">
      <c r="A37" s="3">
        <v>155</v>
      </c>
      <c r="B37" s="10" t="s">
        <v>276</v>
      </c>
      <c r="C37" s="6" t="s">
        <v>277</v>
      </c>
      <c r="D37" s="6" t="s">
        <v>278</v>
      </c>
      <c r="E37" s="15">
        <v>32000</v>
      </c>
      <c r="F37" s="18">
        <v>7</v>
      </c>
      <c r="G37" s="3">
        <v>30</v>
      </c>
      <c r="H37" s="3">
        <v>25</v>
      </c>
      <c r="I37" s="3">
        <v>0</v>
      </c>
      <c r="J37" s="3">
        <v>10</v>
      </c>
      <c r="K37" s="3">
        <v>5</v>
      </c>
      <c r="L37" s="3"/>
      <c r="M37" s="5">
        <f t="shared" ref="M37:M40" si="4">F37+G37+H37+I37+J37+K37+L37</f>
        <v>77</v>
      </c>
      <c r="N37" s="15">
        <v>20000</v>
      </c>
      <c r="O37" s="40">
        <f t="shared" si="1"/>
        <v>0.625</v>
      </c>
      <c r="P37" s="2"/>
    </row>
    <row r="38" spans="1:16" ht="36.75">
      <c r="A38" s="3">
        <v>163</v>
      </c>
      <c r="B38" s="10" t="s">
        <v>279</v>
      </c>
      <c r="C38" s="6" t="s">
        <v>280</v>
      </c>
      <c r="D38" s="6" t="s">
        <v>281</v>
      </c>
      <c r="E38" s="15">
        <v>106900</v>
      </c>
      <c r="F38" s="2">
        <v>6</v>
      </c>
      <c r="G38" s="2">
        <v>30</v>
      </c>
      <c r="H38" s="2">
        <v>20</v>
      </c>
      <c r="I38" s="2">
        <v>10</v>
      </c>
      <c r="J38" s="2">
        <v>5</v>
      </c>
      <c r="K38" s="2">
        <v>5</v>
      </c>
      <c r="L38" s="2"/>
      <c r="M38" s="5">
        <f t="shared" si="4"/>
        <v>76</v>
      </c>
      <c r="N38" s="12">
        <v>60000</v>
      </c>
      <c r="O38" s="40">
        <f t="shared" si="1"/>
        <v>0.5612722170252572</v>
      </c>
      <c r="P38" s="2"/>
    </row>
    <row r="39" spans="1:16" ht="36.75">
      <c r="A39" s="3">
        <v>168</v>
      </c>
      <c r="B39" s="10" t="s">
        <v>282</v>
      </c>
      <c r="C39" s="6" t="s">
        <v>283</v>
      </c>
      <c r="D39" s="6" t="s">
        <v>284</v>
      </c>
      <c r="E39" s="15">
        <v>100000</v>
      </c>
      <c r="F39" s="2">
        <v>5</v>
      </c>
      <c r="G39" s="2">
        <v>30</v>
      </c>
      <c r="H39" s="2">
        <v>20</v>
      </c>
      <c r="I39" s="2">
        <v>0</v>
      </c>
      <c r="J39" s="2">
        <v>7</v>
      </c>
      <c r="K39" s="2">
        <v>5</v>
      </c>
      <c r="L39" s="2"/>
      <c r="M39" s="5">
        <f t="shared" si="4"/>
        <v>67</v>
      </c>
      <c r="N39" s="12">
        <v>40000</v>
      </c>
      <c r="O39" s="40">
        <f t="shared" si="1"/>
        <v>0.4</v>
      </c>
      <c r="P39" s="2"/>
    </row>
    <row r="40" spans="1:16" ht="36.75">
      <c r="A40" s="3">
        <v>171</v>
      </c>
      <c r="B40" s="10" t="s">
        <v>285</v>
      </c>
      <c r="C40" s="6" t="s">
        <v>286</v>
      </c>
      <c r="D40" s="6" t="s">
        <v>287</v>
      </c>
      <c r="E40" s="15">
        <v>120800</v>
      </c>
      <c r="F40" s="2">
        <v>6</v>
      </c>
      <c r="G40" s="2">
        <v>25</v>
      </c>
      <c r="H40" s="2">
        <v>20</v>
      </c>
      <c r="I40" s="2">
        <v>0</v>
      </c>
      <c r="J40" s="2">
        <v>10</v>
      </c>
      <c r="K40" s="2">
        <v>5</v>
      </c>
      <c r="L40" s="2"/>
      <c r="M40" s="5">
        <f t="shared" si="4"/>
        <v>66</v>
      </c>
      <c r="N40" s="12">
        <v>40000</v>
      </c>
      <c r="O40" s="40">
        <f t="shared" si="1"/>
        <v>0.33112582781456956</v>
      </c>
      <c r="P40" s="2"/>
    </row>
    <row r="41" spans="1:16" ht="36.75">
      <c r="A41" s="3">
        <v>179</v>
      </c>
      <c r="B41" s="10" t="s">
        <v>289</v>
      </c>
      <c r="C41" s="6" t="s">
        <v>290</v>
      </c>
      <c r="D41" s="6" t="s">
        <v>291</v>
      </c>
      <c r="E41" s="7">
        <v>430000</v>
      </c>
      <c r="F41" s="2">
        <v>4</v>
      </c>
      <c r="G41" s="2">
        <v>30</v>
      </c>
      <c r="H41" s="2">
        <v>20</v>
      </c>
      <c r="I41" s="2">
        <v>0</v>
      </c>
      <c r="J41" s="2">
        <v>10</v>
      </c>
      <c r="K41" s="2">
        <v>5</v>
      </c>
      <c r="L41" s="2"/>
      <c r="M41" s="5">
        <f>F41+G41+H41+I41+J41+K41+L41</f>
        <v>69</v>
      </c>
      <c r="N41" s="12">
        <v>180000</v>
      </c>
      <c r="O41" s="40">
        <f t="shared" si="1"/>
        <v>0.41860465116279072</v>
      </c>
      <c r="P41" s="2"/>
    </row>
    <row r="42" spans="1:16" ht="36.75">
      <c r="A42" s="3">
        <v>185</v>
      </c>
      <c r="B42" s="10" t="s">
        <v>292</v>
      </c>
      <c r="C42" s="6" t="s">
        <v>293</v>
      </c>
      <c r="D42" s="3" t="s">
        <v>294</v>
      </c>
      <c r="E42" s="15">
        <v>200000</v>
      </c>
      <c r="F42" s="2">
        <v>5</v>
      </c>
      <c r="G42" s="2">
        <v>26</v>
      </c>
      <c r="H42" s="2">
        <v>20</v>
      </c>
      <c r="I42" s="2">
        <v>0</v>
      </c>
      <c r="J42" s="2">
        <v>10</v>
      </c>
      <c r="K42" s="2">
        <v>5</v>
      </c>
      <c r="L42" s="2"/>
      <c r="M42" s="5">
        <f t="shared" ref="M42:M45" si="5">F42+G42+H42+I42+J42+K42+L42</f>
        <v>66</v>
      </c>
      <c r="N42" s="12">
        <v>50000</v>
      </c>
      <c r="O42" s="40">
        <f t="shared" si="1"/>
        <v>0.25</v>
      </c>
      <c r="P42" s="2"/>
    </row>
    <row r="43" spans="1:16" ht="36.75">
      <c r="A43" s="3">
        <v>187</v>
      </c>
      <c r="B43" s="10" t="s">
        <v>295</v>
      </c>
      <c r="C43" s="6" t="s">
        <v>296</v>
      </c>
      <c r="D43" s="6" t="s">
        <v>297</v>
      </c>
      <c r="E43" s="15">
        <v>50000</v>
      </c>
      <c r="F43" s="2">
        <v>5</v>
      </c>
      <c r="G43" s="2">
        <v>30</v>
      </c>
      <c r="H43" s="2">
        <v>20</v>
      </c>
      <c r="I43" s="2">
        <v>7</v>
      </c>
      <c r="J43" s="2">
        <v>10</v>
      </c>
      <c r="K43" s="2">
        <v>5</v>
      </c>
      <c r="L43" s="2"/>
      <c r="M43" s="5">
        <f t="shared" si="5"/>
        <v>77</v>
      </c>
      <c r="N43" s="12">
        <v>30000</v>
      </c>
      <c r="O43" s="40">
        <f t="shared" si="1"/>
        <v>0.6</v>
      </c>
      <c r="P43" s="2"/>
    </row>
    <row r="44" spans="1:16" ht="36.75">
      <c r="A44" s="3">
        <v>192</v>
      </c>
      <c r="B44" s="10" t="s">
        <v>298</v>
      </c>
      <c r="C44" s="6" t="s">
        <v>299</v>
      </c>
      <c r="D44" s="6" t="s">
        <v>300</v>
      </c>
      <c r="E44" s="15">
        <v>1528000</v>
      </c>
      <c r="F44" s="2">
        <v>6</v>
      </c>
      <c r="G44" s="2">
        <v>20</v>
      </c>
      <c r="H44" s="2">
        <v>20</v>
      </c>
      <c r="I44" s="2">
        <v>0</v>
      </c>
      <c r="J44" s="2">
        <v>7</v>
      </c>
      <c r="K44" s="2">
        <v>5</v>
      </c>
      <c r="L44" s="2"/>
      <c r="M44" s="5">
        <f t="shared" si="5"/>
        <v>58</v>
      </c>
      <c r="N44" s="12">
        <v>300000</v>
      </c>
      <c r="O44" s="40">
        <f t="shared" si="1"/>
        <v>0.19633507853403143</v>
      </c>
      <c r="P44" s="2"/>
    </row>
    <row r="45" spans="1:16" ht="36">
      <c r="A45" s="3">
        <v>196</v>
      </c>
      <c r="B45" s="6" t="s">
        <v>301</v>
      </c>
      <c r="C45" s="6" t="s">
        <v>302</v>
      </c>
      <c r="D45" s="6" t="s">
        <v>303</v>
      </c>
      <c r="E45" s="15">
        <v>153350</v>
      </c>
      <c r="F45" s="2">
        <v>6</v>
      </c>
      <c r="G45" s="2">
        <v>20</v>
      </c>
      <c r="H45" s="2">
        <v>20</v>
      </c>
      <c r="I45" s="2">
        <v>8</v>
      </c>
      <c r="J45" s="2">
        <v>8</v>
      </c>
      <c r="K45" s="2">
        <v>5</v>
      </c>
      <c r="L45" s="2"/>
      <c r="M45" s="5">
        <f t="shared" si="5"/>
        <v>67</v>
      </c>
      <c r="N45" s="12">
        <v>60000</v>
      </c>
      <c r="O45" s="40">
        <f t="shared" si="1"/>
        <v>0.39126181936746007</v>
      </c>
      <c r="P45" s="2"/>
    </row>
    <row r="46" spans="1:16" ht="24.75">
      <c r="A46" s="3">
        <v>204</v>
      </c>
      <c r="B46" s="26" t="s">
        <v>304</v>
      </c>
      <c r="C46" s="6" t="s">
        <v>305</v>
      </c>
      <c r="D46" s="6" t="s">
        <v>306</v>
      </c>
      <c r="E46" s="15">
        <v>66000</v>
      </c>
      <c r="F46" s="5">
        <v>6</v>
      </c>
      <c r="G46" s="5">
        <v>35</v>
      </c>
      <c r="H46" s="5">
        <v>20</v>
      </c>
      <c r="I46" s="5">
        <v>0</v>
      </c>
      <c r="J46" s="5">
        <v>10</v>
      </c>
      <c r="K46" s="5">
        <v>5</v>
      </c>
      <c r="L46" s="5"/>
      <c r="M46" s="5">
        <f>F46+G46+H46+I46+J46+K46+L46</f>
        <v>76</v>
      </c>
      <c r="N46" s="11">
        <v>40000</v>
      </c>
      <c r="O46" s="40">
        <f t="shared" si="1"/>
        <v>0.60606060606060608</v>
      </c>
      <c r="P46" s="5"/>
    </row>
    <row r="47" spans="1:16" ht="48">
      <c r="A47" s="3">
        <v>208</v>
      </c>
      <c r="B47" s="26" t="s">
        <v>307</v>
      </c>
      <c r="C47" s="6" t="s">
        <v>308</v>
      </c>
      <c r="D47" s="6" t="s">
        <v>309</v>
      </c>
      <c r="E47" s="15">
        <v>400000</v>
      </c>
      <c r="F47" s="2">
        <v>5</v>
      </c>
      <c r="G47" s="2">
        <v>30</v>
      </c>
      <c r="H47" s="2">
        <v>18</v>
      </c>
      <c r="I47" s="2">
        <v>0</v>
      </c>
      <c r="J47" s="2">
        <v>10</v>
      </c>
      <c r="K47" s="2">
        <v>5</v>
      </c>
      <c r="L47" s="2"/>
      <c r="M47" s="5">
        <f t="shared" ref="M47:M56" si="6">F47+G47+H47+I47+J47+K47+L47</f>
        <v>68</v>
      </c>
      <c r="N47" s="12">
        <v>60000</v>
      </c>
      <c r="O47" s="40">
        <f t="shared" si="1"/>
        <v>0.15</v>
      </c>
      <c r="P47" s="2"/>
    </row>
    <row r="48" spans="1:16" ht="24.75">
      <c r="A48" s="3">
        <v>209</v>
      </c>
      <c r="B48" s="26" t="s">
        <v>310</v>
      </c>
      <c r="C48" s="6" t="s">
        <v>311</v>
      </c>
      <c r="D48" s="3" t="s">
        <v>312</v>
      </c>
      <c r="E48" s="15">
        <v>450000</v>
      </c>
      <c r="F48" s="2">
        <v>5</v>
      </c>
      <c r="G48" s="2">
        <v>25</v>
      </c>
      <c r="H48" s="2">
        <v>22</v>
      </c>
      <c r="I48" s="2">
        <v>0</v>
      </c>
      <c r="J48" s="2">
        <v>10</v>
      </c>
      <c r="K48" s="2">
        <v>5</v>
      </c>
      <c r="L48" s="2"/>
      <c r="M48" s="5">
        <f t="shared" si="6"/>
        <v>67</v>
      </c>
      <c r="N48" s="12">
        <v>100000</v>
      </c>
      <c r="O48" s="40">
        <f t="shared" si="1"/>
        <v>0.22222222222222221</v>
      </c>
      <c r="P48" s="2"/>
    </row>
    <row r="49" spans="1:16" ht="36">
      <c r="A49" s="3">
        <v>215</v>
      </c>
      <c r="B49" s="26" t="s">
        <v>313</v>
      </c>
      <c r="C49" s="3" t="s">
        <v>288</v>
      </c>
      <c r="D49" s="6" t="s">
        <v>314</v>
      </c>
      <c r="E49" s="15">
        <v>64380</v>
      </c>
      <c r="F49" s="2">
        <v>10</v>
      </c>
      <c r="G49" s="2">
        <v>32</v>
      </c>
      <c r="H49" s="2">
        <v>20</v>
      </c>
      <c r="I49" s="2">
        <v>0</v>
      </c>
      <c r="J49" s="2">
        <v>10</v>
      </c>
      <c r="K49" s="2">
        <v>5</v>
      </c>
      <c r="L49" s="2"/>
      <c r="M49" s="5">
        <f t="shared" si="6"/>
        <v>77</v>
      </c>
      <c r="N49" s="12">
        <v>50000</v>
      </c>
      <c r="O49" s="40">
        <f t="shared" si="1"/>
        <v>0.77663870767319043</v>
      </c>
      <c r="P49" s="2"/>
    </row>
    <row r="50" spans="1:16" ht="48">
      <c r="A50" s="3">
        <v>219</v>
      </c>
      <c r="B50" s="26" t="s">
        <v>315</v>
      </c>
      <c r="C50" s="6" t="s">
        <v>316</v>
      </c>
      <c r="D50" s="6" t="s">
        <v>317</v>
      </c>
      <c r="E50" s="15">
        <v>71000</v>
      </c>
      <c r="F50" s="2">
        <v>7</v>
      </c>
      <c r="G50" s="2">
        <v>35</v>
      </c>
      <c r="H50" s="2">
        <v>20</v>
      </c>
      <c r="I50" s="2">
        <v>0</v>
      </c>
      <c r="J50" s="2">
        <v>10</v>
      </c>
      <c r="K50" s="2">
        <v>5</v>
      </c>
      <c r="L50" s="2"/>
      <c r="M50" s="5">
        <f t="shared" si="6"/>
        <v>77</v>
      </c>
      <c r="N50" s="12">
        <v>50000</v>
      </c>
      <c r="O50" s="40">
        <f t="shared" si="1"/>
        <v>0.70422535211267601</v>
      </c>
      <c r="P50" s="2"/>
    </row>
    <row r="51" spans="1:16" ht="36">
      <c r="A51" s="3">
        <v>227</v>
      </c>
      <c r="B51" s="26" t="s">
        <v>318</v>
      </c>
      <c r="C51" s="3" t="s">
        <v>319</v>
      </c>
      <c r="D51" s="6" t="s">
        <v>320</v>
      </c>
      <c r="E51" s="15">
        <v>2078400</v>
      </c>
      <c r="F51" s="2">
        <v>5</v>
      </c>
      <c r="G51" s="2">
        <v>35</v>
      </c>
      <c r="H51" s="2">
        <v>20</v>
      </c>
      <c r="I51" s="2">
        <v>0</v>
      </c>
      <c r="J51" s="2">
        <v>5</v>
      </c>
      <c r="K51" s="2">
        <v>4</v>
      </c>
      <c r="L51" s="2"/>
      <c r="M51" s="5">
        <f t="shared" si="6"/>
        <v>69</v>
      </c>
      <c r="N51" s="12">
        <v>120000</v>
      </c>
      <c r="O51" s="40">
        <f t="shared" si="1"/>
        <v>5.7736720554272515E-2</v>
      </c>
      <c r="P51" s="2"/>
    </row>
    <row r="52" spans="1:16" ht="24.75">
      <c r="A52" s="3">
        <v>232</v>
      </c>
      <c r="B52" s="26" t="s">
        <v>321</v>
      </c>
      <c r="C52" s="3" t="s">
        <v>322</v>
      </c>
      <c r="D52" s="3" t="s">
        <v>323</v>
      </c>
      <c r="E52" s="15">
        <v>52000</v>
      </c>
      <c r="F52" s="2">
        <v>5</v>
      </c>
      <c r="G52" s="2">
        <v>35</v>
      </c>
      <c r="H52" s="2">
        <v>25</v>
      </c>
      <c r="I52" s="2">
        <v>0</v>
      </c>
      <c r="J52" s="2">
        <v>10</v>
      </c>
      <c r="K52" s="2">
        <v>5</v>
      </c>
      <c r="L52" s="2"/>
      <c r="M52" s="5">
        <f t="shared" si="6"/>
        <v>80</v>
      </c>
      <c r="N52" s="12">
        <v>30000</v>
      </c>
      <c r="O52" s="40">
        <f t="shared" si="1"/>
        <v>0.57692307692307687</v>
      </c>
      <c r="P52" s="2"/>
    </row>
    <row r="53" spans="1:16" ht="24.75">
      <c r="A53" s="3">
        <v>235</v>
      </c>
      <c r="B53" s="26" t="s">
        <v>324</v>
      </c>
      <c r="C53" s="6" t="s">
        <v>322</v>
      </c>
      <c r="D53" s="6" t="s">
        <v>325</v>
      </c>
      <c r="E53" s="15">
        <v>134000</v>
      </c>
      <c r="F53" s="2">
        <v>5</v>
      </c>
      <c r="G53" s="2">
        <v>30</v>
      </c>
      <c r="H53" s="2">
        <v>20</v>
      </c>
      <c r="I53" s="2">
        <v>0</v>
      </c>
      <c r="J53" s="2">
        <v>10</v>
      </c>
      <c r="K53" s="2">
        <v>5</v>
      </c>
      <c r="L53" s="2"/>
      <c r="M53" s="5">
        <f t="shared" si="6"/>
        <v>70</v>
      </c>
      <c r="N53" s="12">
        <v>50000</v>
      </c>
      <c r="O53" s="40">
        <f t="shared" si="1"/>
        <v>0.37313432835820898</v>
      </c>
      <c r="P53" s="2"/>
    </row>
    <row r="54" spans="1:16" ht="24.75">
      <c r="A54" s="3">
        <v>239</v>
      </c>
      <c r="B54" s="26" t="s">
        <v>326</v>
      </c>
      <c r="C54" s="6" t="s">
        <v>327</v>
      </c>
      <c r="D54" s="6" t="s">
        <v>328</v>
      </c>
      <c r="E54" s="15">
        <v>70200</v>
      </c>
      <c r="F54" s="2">
        <v>7</v>
      </c>
      <c r="G54" s="2">
        <v>25</v>
      </c>
      <c r="H54" s="2">
        <v>25</v>
      </c>
      <c r="I54" s="2">
        <v>7</v>
      </c>
      <c r="J54" s="2">
        <v>10</v>
      </c>
      <c r="K54" s="2">
        <v>5</v>
      </c>
      <c r="L54" s="2"/>
      <c r="M54" s="5">
        <f t="shared" si="6"/>
        <v>79</v>
      </c>
      <c r="N54" s="15">
        <v>30000</v>
      </c>
      <c r="O54" s="40">
        <f t="shared" si="1"/>
        <v>0.42735042735042733</v>
      </c>
      <c r="P54" s="2"/>
    </row>
    <row r="55" spans="1:16" ht="36">
      <c r="A55" s="3">
        <v>244</v>
      </c>
      <c r="B55" s="26" t="s">
        <v>329</v>
      </c>
      <c r="C55" s="3" t="s">
        <v>330</v>
      </c>
      <c r="D55" s="6" t="s">
        <v>331</v>
      </c>
      <c r="E55" s="15">
        <v>96000</v>
      </c>
      <c r="F55" s="2">
        <v>5</v>
      </c>
      <c r="G55" s="2">
        <v>26</v>
      </c>
      <c r="H55" s="2">
        <v>20</v>
      </c>
      <c r="I55" s="2">
        <v>0</v>
      </c>
      <c r="J55" s="2">
        <v>10</v>
      </c>
      <c r="K55" s="2">
        <v>5</v>
      </c>
      <c r="L55" s="2"/>
      <c r="M55" s="5">
        <f t="shared" si="6"/>
        <v>66</v>
      </c>
      <c r="N55" s="12">
        <v>40000</v>
      </c>
      <c r="O55" s="40">
        <f t="shared" si="1"/>
        <v>0.41666666666666669</v>
      </c>
      <c r="P55" s="2"/>
    </row>
    <row r="56" spans="1:16" ht="24.75">
      <c r="A56" s="3">
        <v>246</v>
      </c>
      <c r="B56" s="26" t="s">
        <v>332</v>
      </c>
      <c r="C56" s="3" t="s">
        <v>333</v>
      </c>
      <c r="D56" s="3" t="s">
        <v>334</v>
      </c>
      <c r="E56" s="15">
        <v>640000</v>
      </c>
      <c r="F56" s="2">
        <v>7</v>
      </c>
      <c r="G56" s="2">
        <v>25</v>
      </c>
      <c r="H56" s="2">
        <v>20</v>
      </c>
      <c r="I56" s="2">
        <v>0</v>
      </c>
      <c r="J56" s="2">
        <v>10</v>
      </c>
      <c r="K56" s="2">
        <v>5</v>
      </c>
      <c r="L56" s="2"/>
      <c r="M56" s="5">
        <f t="shared" si="6"/>
        <v>67</v>
      </c>
      <c r="N56" s="12">
        <v>100000</v>
      </c>
      <c r="O56" s="40">
        <f t="shared" si="1"/>
        <v>0.15625</v>
      </c>
      <c r="P56" s="2"/>
    </row>
  </sheetData>
  <mergeCells count="4">
    <mergeCell ref="N2:P2"/>
    <mergeCell ref="A1:E1"/>
    <mergeCell ref="A2:E2"/>
    <mergeCell ref="F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цедиња</vt:lpstr>
      <vt:lpstr>ФИЗИЧКИ ЛИЦА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2019-03-11T23:19:03Z</dcterms:modified>
</cp:coreProperties>
</file>